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0500" windowHeight="9270" activeTab="2"/>
  </bookViews>
  <sheets>
    <sheet name="About Us" sheetId="1" r:id="rId1"/>
    <sheet name="Notes" sheetId="2" r:id="rId2"/>
    <sheet name="Data" sheetId="3" r:id="rId3"/>
  </sheets>
  <externalReferences>
    <externalReference r:id="rId4"/>
    <externalReference r:id="rId5"/>
  </externalReferences>
  <calcPr calcId="145621"/>
</workbook>
</file>

<file path=xl/calcChain.xml><?xml version="1.0" encoding="utf-8"?>
<calcChain xmlns="http://schemas.openxmlformats.org/spreadsheetml/2006/main">
  <c r="FN134" i="3" l="1"/>
  <c r="FL134" i="3"/>
  <c r="FK134" i="3"/>
  <c r="FJ134" i="3"/>
  <c r="FE134" i="3"/>
  <c r="FC134" i="3"/>
  <c r="FB134" i="3"/>
  <c r="FA134" i="3"/>
  <c r="EV134" i="3"/>
  <c r="ES134" i="3"/>
  <c r="ER134" i="3"/>
  <c r="EM134" i="3"/>
  <c r="EK134" i="3"/>
  <c r="EJ134" i="3"/>
  <c r="EI134" i="3"/>
  <c r="ED134" i="3"/>
  <c r="EB134" i="3"/>
  <c r="EA134" i="3"/>
  <c r="DZ134" i="3"/>
  <c r="DU134" i="3"/>
  <c r="DS134" i="3"/>
  <c r="DR134" i="3"/>
  <c r="DQ134" i="3"/>
  <c r="DL134" i="3"/>
  <c r="DJ134" i="3"/>
  <c r="DI134" i="3"/>
  <c r="DH134" i="3"/>
  <c r="DC134" i="3"/>
  <c r="DA134" i="3"/>
  <c r="CZ134" i="3"/>
  <c r="CY134" i="3"/>
  <c r="CT134" i="3"/>
  <c r="CR134" i="3"/>
  <c r="CQ134" i="3"/>
  <c r="CJ134" i="3"/>
  <c r="FM134" i="3" s="1"/>
  <c r="CA134" i="3"/>
  <c r="FD134" i="3" s="1"/>
  <c r="BR134" i="3"/>
  <c r="EU134" i="3" s="1"/>
  <c r="BI134" i="3"/>
  <c r="EL134" i="3" s="1"/>
  <c r="AZ134" i="3"/>
  <c r="EC134" i="3" s="1"/>
  <c r="AQ134" i="3"/>
  <c r="AI134" i="3"/>
  <c r="DT134" i="3" s="1"/>
  <c r="Z134" i="3"/>
  <c r="DK134" i="3" s="1"/>
  <c r="Q134" i="3"/>
  <c r="DB134" i="3" s="1"/>
  <c r="H134" i="3"/>
  <c r="CS134" i="3" s="1"/>
  <c r="FN133" i="3"/>
  <c r="FL133" i="3"/>
  <c r="FK133" i="3"/>
  <c r="FJ133" i="3"/>
  <c r="FE133" i="3"/>
  <c r="FD133" i="3"/>
  <c r="FC133" i="3"/>
  <c r="FB133" i="3"/>
  <c r="FA133" i="3"/>
  <c r="EV133" i="3"/>
  <c r="ET133" i="3"/>
  <c r="ES133" i="3"/>
  <c r="ER133" i="3"/>
  <c r="EM133" i="3"/>
  <c r="EK133" i="3"/>
  <c r="EJ133" i="3"/>
  <c r="EI133" i="3"/>
  <c r="ED133" i="3"/>
  <c r="EB133" i="3"/>
  <c r="EA133" i="3"/>
  <c r="DZ133" i="3"/>
  <c r="DU133" i="3"/>
  <c r="DS133" i="3"/>
  <c r="DR133" i="3"/>
  <c r="DQ133" i="3"/>
  <c r="DL133" i="3"/>
  <c r="DJ133" i="3"/>
  <c r="DI133" i="3"/>
  <c r="DH133" i="3"/>
  <c r="DC133" i="3"/>
  <c r="DA133" i="3"/>
  <c r="CZ133" i="3"/>
  <c r="CY133" i="3"/>
  <c r="CT133" i="3"/>
  <c r="CR133" i="3"/>
  <c r="CQ133" i="3"/>
  <c r="CJ133" i="3"/>
  <c r="FM133" i="3" s="1"/>
  <c r="CA133" i="3"/>
  <c r="BR133" i="3"/>
  <c r="EU133" i="3" s="1"/>
  <c r="BI133" i="3"/>
  <c r="EL133" i="3" s="1"/>
  <c r="AZ133" i="3"/>
  <c r="EC133" i="3" s="1"/>
  <c r="AQ133" i="3"/>
  <c r="AI133" i="3"/>
  <c r="DT133" i="3" s="1"/>
  <c r="Z133" i="3"/>
  <c r="DK133" i="3" s="1"/>
  <c r="Q133" i="3"/>
  <c r="DB133" i="3" s="1"/>
  <c r="H133" i="3"/>
  <c r="CS133" i="3" s="1"/>
  <c r="FN132" i="3"/>
  <c r="FL132" i="3"/>
  <c r="FK132" i="3"/>
  <c r="FJ132" i="3"/>
  <c r="FE132" i="3"/>
  <c r="FC132" i="3"/>
  <c r="FB132" i="3"/>
  <c r="FA132" i="3"/>
  <c r="EV132" i="3"/>
  <c r="ET132" i="3"/>
  <c r="ES132" i="3"/>
  <c r="ER132" i="3"/>
  <c r="EM132" i="3"/>
  <c r="EK132" i="3"/>
  <c r="EJ132" i="3"/>
  <c r="EI132" i="3"/>
  <c r="ED132" i="3"/>
  <c r="EB132" i="3"/>
  <c r="EA132" i="3"/>
  <c r="DZ132" i="3"/>
  <c r="DU132" i="3"/>
  <c r="DS132" i="3"/>
  <c r="DR132" i="3"/>
  <c r="DQ132" i="3"/>
  <c r="DL132" i="3"/>
  <c r="DJ132" i="3"/>
  <c r="DI132" i="3"/>
  <c r="DH132" i="3"/>
  <c r="DC132" i="3"/>
  <c r="DA132" i="3"/>
  <c r="CZ132" i="3"/>
  <c r="CY132" i="3"/>
  <c r="CT132" i="3"/>
  <c r="CR132" i="3"/>
  <c r="CQ132" i="3"/>
  <c r="CJ132" i="3"/>
  <c r="FM132" i="3" s="1"/>
  <c r="CA132" i="3"/>
  <c r="FD132" i="3" s="1"/>
  <c r="BR132" i="3"/>
  <c r="EU132" i="3" s="1"/>
  <c r="BI132" i="3"/>
  <c r="EL132" i="3" s="1"/>
  <c r="AZ132" i="3"/>
  <c r="EC132" i="3" s="1"/>
  <c r="AQ132" i="3"/>
  <c r="AI132" i="3"/>
  <c r="DT132" i="3" s="1"/>
  <c r="Z132" i="3"/>
  <c r="DK132" i="3" s="1"/>
  <c r="Q132" i="3"/>
  <c r="DB132" i="3" s="1"/>
  <c r="H132" i="3"/>
  <c r="CS132" i="3" s="1"/>
  <c r="FN131" i="3"/>
  <c r="FL131" i="3"/>
  <c r="FK131" i="3"/>
  <c r="FJ131" i="3"/>
  <c r="FE131" i="3"/>
  <c r="FC131" i="3"/>
  <c r="FB131" i="3"/>
  <c r="FA131" i="3"/>
  <c r="EV131" i="3"/>
  <c r="ET131" i="3"/>
  <c r="ES131" i="3"/>
  <c r="ER131" i="3"/>
  <c r="EM131" i="3"/>
  <c r="EK131" i="3"/>
  <c r="EJ131" i="3"/>
  <c r="EI131" i="3"/>
  <c r="ED131" i="3"/>
  <c r="EB131" i="3"/>
  <c r="EA131" i="3"/>
  <c r="DZ131" i="3"/>
  <c r="DU131" i="3"/>
  <c r="DT131" i="3"/>
  <c r="DS131" i="3"/>
  <c r="DR131" i="3"/>
  <c r="DQ131" i="3"/>
  <c r="DL131" i="3"/>
  <c r="DJ131" i="3"/>
  <c r="DI131" i="3"/>
  <c r="DH131" i="3"/>
  <c r="DC131" i="3"/>
  <c r="DA131" i="3"/>
  <c r="CZ131" i="3"/>
  <c r="CY131" i="3"/>
  <c r="CT131" i="3"/>
  <c r="CR131" i="3"/>
  <c r="CQ131" i="3"/>
  <c r="CJ131" i="3"/>
  <c r="FM131" i="3" s="1"/>
  <c r="CA131" i="3"/>
  <c r="FD131" i="3" s="1"/>
  <c r="BR131" i="3"/>
  <c r="EU131" i="3" s="1"/>
  <c r="BI131" i="3"/>
  <c r="EL131" i="3" s="1"/>
  <c r="AZ131" i="3"/>
  <c r="EC131" i="3" s="1"/>
  <c r="AQ131" i="3"/>
  <c r="AI131" i="3"/>
  <c r="Z131" i="3"/>
  <c r="DK131" i="3" s="1"/>
  <c r="Q131" i="3"/>
  <c r="DB131" i="3" s="1"/>
  <c r="H131" i="3"/>
  <c r="CS131" i="3" s="1"/>
  <c r="FN130" i="3"/>
  <c r="FL130" i="3"/>
  <c r="FK130" i="3"/>
  <c r="FJ130" i="3"/>
  <c r="FE130" i="3"/>
  <c r="FC130" i="3"/>
  <c r="FB130" i="3"/>
  <c r="FA130" i="3"/>
  <c r="EV130" i="3"/>
  <c r="ET130" i="3"/>
  <c r="ES130" i="3"/>
  <c r="ER130" i="3"/>
  <c r="EM130" i="3"/>
  <c r="EK130" i="3"/>
  <c r="EJ130" i="3"/>
  <c r="EI130" i="3"/>
  <c r="ED130" i="3"/>
  <c r="EB130" i="3"/>
  <c r="EA130" i="3"/>
  <c r="DZ130" i="3"/>
  <c r="DU130" i="3"/>
  <c r="DT130" i="3"/>
  <c r="DS130" i="3"/>
  <c r="DR130" i="3"/>
  <c r="DQ130" i="3"/>
  <c r="DL130" i="3"/>
  <c r="DJ130" i="3"/>
  <c r="DI130" i="3"/>
  <c r="DH130" i="3"/>
  <c r="DC130" i="3"/>
  <c r="DA130" i="3"/>
  <c r="CZ130" i="3"/>
  <c r="CY130" i="3"/>
  <c r="CT130" i="3"/>
  <c r="CR130" i="3"/>
  <c r="CQ130" i="3"/>
  <c r="CJ130" i="3"/>
  <c r="FM130" i="3" s="1"/>
  <c r="CA130" i="3"/>
  <c r="FD130" i="3" s="1"/>
  <c r="BR130" i="3"/>
  <c r="EU130" i="3" s="1"/>
  <c r="BI130" i="3"/>
  <c r="EL130" i="3" s="1"/>
  <c r="AZ130" i="3"/>
  <c r="EC130" i="3" s="1"/>
  <c r="AQ130" i="3"/>
  <c r="AI130" i="3"/>
  <c r="Z130" i="3"/>
  <c r="DK130" i="3" s="1"/>
  <c r="Q130" i="3"/>
  <c r="DB130" i="3" s="1"/>
  <c r="H130" i="3"/>
  <c r="CS130" i="3" s="1"/>
  <c r="FL127" i="3"/>
  <c r="FK127" i="3"/>
  <c r="FJ127" i="3"/>
  <c r="FC127" i="3"/>
  <c r="FB127" i="3"/>
  <c r="FA127" i="3"/>
  <c r="ET127" i="3"/>
  <c r="ES127" i="3"/>
  <c r="ER127" i="3"/>
  <c r="EK127" i="3"/>
  <c r="EJ127" i="3"/>
  <c r="EI127" i="3"/>
  <c r="EB127" i="3"/>
  <c r="EA127" i="3"/>
  <c r="DZ127" i="3"/>
  <c r="DS127" i="3"/>
  <c r="DR127" i="3"/>
  <c r="DQ127" i="3"/>
  <c r="DJ127" i="3"/>
  <c r="DI127" i="3"/>
  <c r="DH127" i="3"/>
  <c r="DB127" i="3"/>
  <c r="DA127" i="3"/>
  <c r="CZ127" i="3"/>
  <c r="CY127" i="3"/>
  <c r="CR127" i="3"/>
  <c r="CQ127" i="3"/>
  <c r="CK127" i="3"/>
  <c r="FN127" i="3" s="1"/>
  <c r="CJ127" i="3"/>
  <c r="FM127" i="3" s="1"/>
  <c r="CB127" i="3"/>
  <c r="FE127" i="3" s="1"/>
  <c r="CA127" i="3"/>
  <c r="FD127" i="3" s="1"/>
  <c r="BS127" i="3"/>
  <c r="EV127" i="3" s="1"/>
  <c r="BR127" i="3"/>
  <c r="EU127" i="3" s="1"/>
  <c r="BJ127" i="3"/>
  <c r="EM127" i="3" s="1"/>
  <c r="BI127" i="3"/>
  <c r="EL127" i="3" s="1"/>
  <c r="BA127" i="3"/>
  <c r="ED127" i="3" s="1"/>
  <c r="AZ127" i="3"/>
  <c r="EC127" i="3" s="1"/>
  <c r="AR127" i="3"/>
  <c r="AQ127" i="3"/>
  <c r="AJ127" i="3"/>
  <c r="DU127" i="3" s="1"/>
  <c r="AI127" i="3"/>
  <c r="DT127" i="3" s="1"/>
  <c r="AA127" i="3"/>
  <c r="DL127" i="3" s="1"/>
  <c r="Z127" i="3"/>
  <c r="DK127" i="3" s="1"/>
  <c r="R127" i="3"/>
  <c r="DC127" i="3" s="1"/>
  <c r="Q127" i="3"/>
  <c r="I127" i="3"/>
  <c r="CT127" i="3" s="1"/>
  <c r="H127" i="3"/>
  <c r="CS127" i="3" s="1"/>
  <c r="FN126" i="3"/>
  <c r="FL126" i="3"/>
  <c r="FK126" i="3"/>
  <c r="FJ126" i="3"/>
  <c r="FE126" i="3"/>
  <c r="FC126" i="3"/>
  <c r="FB126" i="3"/>
  <c r="FA126" i="3"/>
  <c r="EV126" i="3"/>
  <c r="ET126" i="3"/>
  <c r="ES126" i="3"/>
  <c r="ER126" i="3"/>
  <c r="EM126" i="3"/>
  <c r="EK126" i="3"/>
  <c r="EJ126" i="3"/>
  <c r="EI126" i="3"/>
  <c r="ED126" i="3"/>
  <c r="EB126" i="3"/>
  <c r="EA126" i="3"/>
  <c r="DZ126" i="3"/>
  <c r="DU126" i="3"/>
  <c r="DS126" i="3"/>
  <c r="DR126" i="3"/>
  <c r="DQ126" i="3"/>
  <c r="DL126" i="3"/>
  <c r="DJ126" i="3"/>
  <c r="DI126" i="3"/>
  <c r="DH126" i="3"/>
  <c r="DC126" i="3"/>
  <c r="DA126" i="3"/>
  <c r="CZ126" i="3"/>
  <c r="CY126" i="3"/>
  <c r="CT126" i="3"/>
  <c r="CR126" i="3"/>
  <c r="CQ126" i="3"/>
  <c r="CJ126" i="3"/>
  <c r="FM126" i="3" s="1"/>
  <c r="CA126" i="3"/>
  <c r="FD126" i="3" s="1"/>
  <c r="BR126" i="3"/>
  <c r="EU126" i="3" s="1"/>
  <c r="BI126" i="3"/>
  <c r="EL126" i="3" s="1"/>
  <c r="AZ126" i="3"/>
  <c r="EC126" i="3" s="1"/>
  <c r="AQ126" i="3"/>
  <c r="AI126" i="3"/>
  <c r="DT126" i="3" s="1"/>
  <c r="Z126" i="3"/>
  <c r="DK126" i="3" s="1"/>
  <c r="Q126" i="3"/>
  <c r="DB126" i="3" s="1"/>
  <c r="H126" i="3"/>
  <c r="CS126" i="3" s="1"/>
  <c r="FN125" i="3"/>
  <c r="FL125" i="3"/>
  <c r="FK125" i="3"/>
  <c r="FJ125" i="3"/>
  <c r="FE125" i="3"/>
  <c r="FC125" i="3"/>
  <c r="FB125" i="3"/>
  <c r="FA125" i="3"/>
  <c r="EV125" i="3"/>
  <c r="ET125" i="3"/>
  <c r="ES125" i="3"/>
  <c r="ER125" i="3"/>
  <c r="EM125" i="3"/>
  <c r="EK125" i="3"/>
  <c r="EJ125" i="3"/>
  <c r="EI125" i="3"/>
  <c r="ED125" i="3"/>
  <c r="EB125" i="3"/>
  <c r="EA125" i="3"/>
  <c r="DZ125" i="3"/>
  <c r="DU125" i="3"/>
  <c r="DS125" i="3"/>
  <c r="DR125" i="3"/>
  <c r="DQ125" i="3"/>
  <c r="DL125" i="3"/>
  <c r="DJ125" i="3"/>
  <c r="DI125" i="3"/>
  <c r="DH125" i="3"/>
  <c r="DC125" i="3"/>
  <c r="DA125" i="3"/>
  <c r="CZ125" i="3"/>
  <c r="CY125" i="3"/>
  <c r="CT125" i="3"/>
  <c r="CR125" i="3"/>
  <c r="CQ125" i="3"/>
  <c r="CJ125" i="3"/>
  <c r="FM125" i="3" s="1"/>
  <c r="CA125" i="3"/>
  <c r="FD125" i="3" s="1"/>
  <c r="BR125" i="3"/>
  <c r="EU125" i="3" s="1"/>
  <c r="BI125" i="3"/>
  <c r="EL125" i="3" s="1"/>
  <c r="AZ125" i="3"/>
  <c r="EC125" i="3" s="1"/>
  <c r="AI125" i="3"/>
  <c r="DT125" i="3" s="1"/>
  <c r="Z125" i="3"/>
  <c r="DK125" i="3" s="1"/>
  <c r="Q125" i="3"/>
  <c r="DB125" i="3" s="1"/>
  <c r="H125" i="3"/>
  <c r="CS125" i="3" s="1"/>
  <c r="FN124" i="3"/>
  <c r="FL124" i="3"/>
  <c r="FK124" i="3"/>
  <c r="FJ124" i="3"/>
  <c r="FE124" i="3"/>
  <c r="FC124" i="3"/>
  <c r="FB124" i="3"/>
  <c r="FA124" i="3"/>
  <c r="EV124" i="3"/>
  <c r="ET124" i="3"/>
  <c r="ES124" i="3"/>
  <c r="ER124" i="3"/>
  <c r="EM124" i="3"/>
  <c r="EK124" i="3"/>
  <c r="EJ124" i="3"/>
  <c r="EI124" i="3"/>
  <c r="ED124" i="3"/>
  <c r="EB124" i="3"/>
  <c r="EA124" i="3"/>
  <c r="DZ124" i="3"/>
  <c r="DU124" i="3"/>
  <c r="DS124" i="3"/>
  <c r="DR124" i="3"/>
  <c r="DQ124" i="3"/>
  <c r="DL124" i="3"/>
  <c r="DJ124" i="3"/>
  <c r="DI124" i="3"/>
  <c r="DH124" i="3"/>
  <c r="DC124" i="3"/>
  <c r="DA124" i="3"/>
  <c r="CZ124" i="3"/>
  <c r="CY124" i="3"/>
  <c r="CT124" i="3"/>
  <c r="CR124" i="3"/>
  <c r="CQ124" i="3"/>
  <c r="CJ124" i="3"/>
  <c r="FM124" i="3" s="1"/>
  <c r="CA124" i="3"/>
  <c r="FD124" i="3" s="1"/>
  <c r="BR124" i="3"/>
  <c r="EU124" i="3" s="1"/>
  <c r="BI124" i="3"/>
  <c r="EL124" i="3" s="1"/>
  <c r="AZ124" i="3"/>
  <c r="EC124" i="3" s="1"/>
  <c r="AQ124" i="3"/>
  <c r="AI124" i="3"/>
  <c r="DT124" i="3" s="1"/>
  <c r="Z124" i="3"/>
  <c r="DK124" i="3" s="1"/>
  <c r="Q124" i="3"/>
  <c r="DB124" i="3" s="1"/>
  <c r="H124" i="3"/>
  <c r="CS124" i="3" s="1"/>
  <c r="FN123" i="3"/>
  <c r="FL123" i="3"/>
  <c r="FK123" i="3"/>
  <c r="FJ123" i="3"/>
  <c r="FE123" i="3"/>
  <c r="FC123" i="3"/>
  <c r="FB123" i="3"/>
  <c r="FA123" i="3"/>
  <c r="EV123" i="3"/>
  <c r="ET123" i="3"/>
  <c r="ES123" i="3"/>
  <c r="ER123" i="3"/>
  <c r="EM123" i="3"/>
  <c r="EK123" i="3"/>
  <c r="EJ123" i="3"/>
  <c r="EI123" i="3"/>
  <c r="ED123" i="3"/>
  <c r="EB123" i="3"/>
  <c r="EA123" i="3"/>
  <c r="DZ123" i="3"/>
  <c r="DU123" i="3"/>
  <c r="DS123" i="3"/>
  <c r="DR123" i="3"/>
  <c r="DQ123" i="3"/>
  <c r="DL123" i="3"/>
  <c r="DJ123" i="3"/>
  <c r="DI123" i="3"/>
  <c r="DH123" i="3"/>
  <c r="DC123" i="3"/>
  <c r="DA123" i="3"/>
  <c r="CZ123" i="3"/>
  <c r="CY123" i="3"/>
  <c r="CT123" i="3"/>
  <c r="CR123" i="3"/>
  <c r="CQ123" i="3"/>
  <c r="CJ123" i="3"/>
  <c r="FM123" i="3" s="1"/>
  <c r="CA123" i="3"/>
  <c r="FD123" i="3" s="1"/>
  <c r="BR123" i="3"/>
  <c r="EU123" i="3" s="1"/>
  <c r="BI123" i="3"/>
  <c r="EL123" i="3" s="1"/>
  <c r="AZ123" i="3"/>
  <c r="EC123" i="3" s="1"/>
  <c r="AI123" i="3"/>
  <c r="DT123" i="3" s="1"/>
  <c r="Z123" i="3"/>
  <c r="DK123" i="3" s="1"/>
  <c r="Q123" i="3"/>
  <c r="DB123" i="3" s="1"/>
  <c r="H123" i="3"/>
  <c r="CS123" i="3" s="1"/>
  <c r="FN122" i="3"/>
  <c r="FL122" i="3"/>
  <c r="FK122" i="3"/>
  <c r="FJ122" i="3"/>
  <c r="FE122" i="3"/>
  <c r="FD122" i="3"/>
  <c r="FC122" i="3"/>
  <c r="FB122" i="3"/>
  <c r="FA122" i="3"/>
  <c r="EV122" i="3"/>
  <c r="ET122" i="3"/>
  <c r="ES122" i="3"/>
  <c r="ER122" i="3"/>
  <c r="EM122" i="3"/>
  <c r="EK122" i="3"/>
  <c r="EJ122" i="3"/>
  <c r="EI122" i="3"/>
  <c r="ED122" i="3"/>
  <c r="EB122" i="3"/>
  <c r="EA122" i="3"/>
  <c r="DZ122" i="3"/>
  <c r="DU122" i="3"/>
  <c r="DS122" i="3"/>
  <c r="DR122" i="3"/>
  <c r="DQ122" i="3"/>
  <c r="DL122" i="3"/>
  <c r="DJ122" i="3"/>
  <c r="DI122" i="3"/>
  <c r="DH122" i="3"/>
  <c r="DC122" i="3"/>
  <c r="DA122" i="3"/>
  <c r="CZ122" i="3"/>
  <c r="CY122" i="3"/>
  <c r="CT122" i="3"/>
  <c r="CR122" i="3"/>
  <c r="CQ122" i="3"/>
  <c r="CJ122" i="3"/>
  <c r="FM122" i="3" s="1"/>
  <c r="CA122" i="3"/>
  <c r="BR122" i="3"/>
  <c r="EU122" i="3" s="1"/>
  <c r="BI122" i="3"/>
  <c r="EL122" i="3" s="1"/>
  <c r="AZ122" i="3"/>
  <c r="EC122" i="3" s="1"/>
  <c r="AQ122" i="3"/>
  <c r="AI122" i="3"/>
  <c r="DT122" i="3" s="1"/>
  <c r="Z122" i="3"/>
  <c r="DK122" i="3" s="1"/>
  <c r="Q122" i="3"/>
  <c r="DB122" i="3" s="1"/>
  <c r="H122" i="3"/>
  <c r="CS122" i="3" s="1"/>
  <c r="FN121" i="3"/>
  <c r="FL121" i="3"/>
  <c r="FK121" i="3"/>
  <c r="FJ121" i="3"/>
  <c r="FE121" i="3"/>
  <c r="FC121" i="3"/>
  <c r="FB121" i="3"/>
  <c r="FA121" i="3"/>
  <c r="EV121" i="3"/>
  <c r="ET121" i="3"/>
  <c r="ES121" i="3"/>
  <c r="ER121" i="3"/>
  <c r="EM121" i="3"/>
  <c r="EK121" i="3"/>
  <c r="EJ121" i="3"/>
  <c r="EI121" i="3"/>
  <c r="ED121" i="3"/>
  <c r="EB121" i="3"/>
  <c r="EA121" i="3"/>
  <c r="DZ121" i="3"/>
  <c r="DU121" i="3"/>
  <c r="DS121" i="3"/>
  <c r="DR121" i="3"/>
  <c r="DQ121" i="3"/>
  <c r="DL121" i="3"/>
  <c r="DJ121" i="3"/>
  <c r="DI121" i="3"/>
  <c r="DH121" i="3"/>
  <c r="DC121" i="3"/>
  <c r="DA121" i="3"/>
  <c r="CZ121" i="3"/>
  <c r="CY121" i="3"/>
  <c r="CT121" i="3"/>
  <c r="CR121" i="3"/>
  <c r="CQ121" i="3"/>
  <c r="CJ121" i="3"/>
  <c r="FM121" i="3" s="1"/>
  <c r="CA121" i="3"/>
  <c r="FD121" i="3" s="1"/>
  <c r="BR121" i="3"/>
  <c r="EU121" i="3" s="1"/>
  <c r="BI121" i="3"/>
  <c r="EL121" i="3" s="1"/>
  <c r="AZ121" i="3"/>
  <c r="EC121" i="3" s="1"/>
  <c r="AQ121" i="3"/>
  <c r="AI121" i="3"/>
  <c r="DT121" i="3" s="1"/>
  <c r="Z121" i="3"/>
  <c r="DK121" i="3" s="1"/>
  <c r="Q121" i="3"/>
  <c r="DB121" i="3" s="1"/>
  <c r="H121" i="3"/>
  <c r="CS121" i="3" s="1"/>
  <c r="FN120" i="3"/>
  <c r="FL120" i="3"/>
  <c r="FK120" i="3"/>
  <c r="FJ120" i="3"/>
  <c r="FE120" i="3"/>
  <c r="FC120" i="3"/>
  <c r="FB120" i="3"/>
  <c r="FA120" i="3"/>
  <c r="EV120" i="3"/>
  <c r="ET120" i="3"/>
  <c r="ES120" i="3"/>
  <c r="ER120" i="3"/>
  <c r="EM120" i="3"/>
  <c r="EL120" i="3"/>
  <c r="EK120" i="3"/>
  <c r="EJ120" i="3"/>
  <c r="EI120" i="3"/>
  <c r="ED120" i="3"/>
  <c r="EB120" i="3"/>
  <c r="EA120" i="3"/>
  <c r="DZ120" i="3"/>
  <c r="DU120" i="3"/>
  <c r="DS120" i="3"/>
  <c r="DR120" i="3"/>
  <c r="DQ120" i="3"/>
  <c r="DL120" i="3"/>
  <c r="DJ120" i="3"/>
  <c r="DI120" i="3"/>
  <c r="DH120" i="3"/>
  <c r="DC120" i="3"/>
  <c r="DA120" i="3"/>
  <c r="CZ120" i="3"/>
  <c r="CY120" i="3"/>
  <c r="CT120" i="3"/>
  <c r="CR120" i="3"/>
  <c r="CQ120" i="3"/>
  <c r="CJ120" i="3"/>
  <c r="FM120" i="3" s="1"/>
  <c r="CA120" i="3"/>
  <c r="FD120" i="3" s="1"/>
  <c r="BR120" i="3"/>
  <c r="EU120" i="3" s="1"/>
  <c r="BI120" i="3"/>
  <c r="AZ120" i="3"/>
  <c r="EC120" i="3" s="1"/>
  <c r="AQ120" i="3"/>
  <c r="AI120" i="3"/>
  <c r="DT120" i="3" s="1"/>
  <c r="Z120" i="3"/>
  <c r="DK120" i="3" s="1"/>
  <c r="Q120" i="3"/>
  <c r="DB120" i="3" s="1"/>
  <c r="H120" i="3"/>
  <c r="CS120" i="3" s="1"/>
  <c r="FN119" i="3"/>
  <c r="FL119" i="3"/>
  <c r="FK119" i="3"/>
  <c r="FJ119" i="3"/>
  <c r="FE119" i="3"/>
  <c r="FC119" i="3"/>
  <c r="FB119" i="3"/>
  <c r="FA119" i="3"/>
  <c r="EV119" i="3"/>
  <c r="ET119" i="3"/>
  <c r="ES119" i="3"/>
  <c r="ER119" i="3"/>
  <c r="EM119" i="3"/>
  <c r="EK119" i="3"/>
  <c r="EJ119" i="3"/>
  <c r="EI119" i="3"/>
  <c r="ED119" i="3"/>
  <c r="EB119" i="3"/>
  <c r="EA119" i="3"/>
  <c r="DZ119" i="3"/>
  <c r="DU119" i="3"/>
  <c r="DS119" i="3"/>
  <c r="DR119" i="3"/>
  <c r="DQ119" i="3"/>
  <c r="DL119" i="3"/>
  <c r="DJ119" i="3"/>
  <c r="DI119" i="3"/>
  <c r="DH119" i="3"/>
  <c r="DC119" i="3"/>
  <c r="DA119" i="3"/>
  <c r="CZ119" i="3"/>
  <c r="CY119" i="3"/>
  <c r="CT119" i="3"/>
  <c r="CR119" i="3"/>
  <c r="CQ119" i="3"/>
  <c r="CJ119" i="3"/>
  <c r="FM119" i="3" s="1"/>
  <c r="CA119" i="3"/>
  <c r="FD119" i="3" s="1"/>
  <c r="BR119" i="3"/>
  <c r="EU119" i="3" s="1"/>
  <c r="BI119" i="3"/>
  <c r="EL119" i="3" s="1"/>
  <c r="AZ119" i="3"/>
  <c r="EC119" i="3" s="1"/>
  <c r="AI119" i="3"/>
  <c r="DT119" i="3" s="1"/>
  <c r="Z119" i="3"/>
  <c r="DK119" i="3" s="1"/>
  <c r="Q119" i="3"/>
  <c r="DB119" i="3" s="1"/>
  <c r="H119" i="3"/>
  <c r="CS119" i="3" s="1"/>
  <c r="FN118" i="3"/>
  <c r="FL118" i="3"/>
  <c r="FK118" i="3"/>
  <c r="FJ118" i="3"/>
  <c r="FE118" i="3"/>
  <c r="FC118" i="3"/>
  <c r="FB118" i="3"/>
  <c r="FA118" i="3"/>
  <c r="EV118" i="3"/>
  <c r="ET118" i="3"/>
  <c r="ES118" i="3"/>
  <c r="ER118" i="3"/>
  <c r="EM118" i="3"/>
  <c r="EK118" i="3"/>
  <c r="EJ118" i="3"/>
  <c r="EI118" i="3"/>
  <c r="ED118" i="3"/>
  <c r="EB118" i="3"/>
  <c r="EA118" i="3"/>
  <c r="DZ118" i="3"/>
  <c r="DU118" i="3"/>
  <c r="DS118" i="3"/>
  <c r="DR118" i="3"/>
  <c r="DQ118" i="3"/>
  <c r="DL118" i="3"/>
  <c r="DJ118" i="3"/>
  <c r="DI118" i="3"/>
  <c r="DH118" i="3"/>
  <c r="DC118" i="3"/>
  <c r="DA118" i="3"/>
  <c r="CZ118" i="3"/>
  <c r="CY118" i="3"/>
  <c r="CT118" i="3"/>
  <c r="CR118" i="3"/>
  <c r="CQ118" i="3"/>
  <c r="CJ118" i="3"/>
  <c r="FM118" i="3" s="1"/>
  <c r="CA118" i="3"/>
  <c r="FD118" i="3" s="1"/>
  <c r="BR118" i="3"/>
  <c r="EU118" i="3" s="1"/>
  <c r="BI118" i="3"/>
  <c r="EL118" i="3" s="1"/>
  <c r="AZ118" i="3"/>
  <c r="EC118" i="3" s="1"/>
  <c r="AQ118" i="3"/>
  <c r="AI118" i="3"/>
  <c r="DT118" i="3" s="1"/>
  <c r="Z118" i="3"/>
  <c r="DK118" i="3" s="1"/>
  <c r="Q118" i="3"/>
  <c r="DB118" i="3" s="1"/>
  <c r="H118" i="3"/>
  <c r="CS118" i="3" s="1"/>
  <c r="FN117" i="3"/>
  <c r="FL117" i="3"/>
  <c r="FK117" i="3"/>
  <c r="FJ117" i="3"/>
  <c r="FE117" i="3"/>
  <c r="FC117" i="3"/>
  <c r="FB117" i="3"/>
  <c r="FA117" i="3"/>
  <c r="EV117" i="3"/>
  <c r="ET117" i="3"/>
  <c r="ES117" i="3"/>
  <c r="ER117" i="3"/>
  <c r="EM117" i="3"/>
  <c r="EK117" i="3"/>
  <c r="EJ117" i="3"/>
  <c r="EI117" i="3"/>
  <c r="ED117" i="3"/>
  <c r="EB117" i="3"/>
  <c r="EA117" i="3"/>
  <c r="DZ117" i="3"/>
  <c r="DU117" i="3"/>
  <c r="DS117" i="3"/>
  <c r="DR117" i="3"/>
  <c r="DQ117" i="3"/>
  <c r="DL117" i="3"/>
  <c r="DJ117" i="3"/>
  <c r="DI117" i="3"/>
  <c r="DH117" i="3"/>
  <c r="DC117" i="3"/>
  <c r="DA117" i="3"/>
  <c r="CZ117" i="3"/>
  <c r="CY117" i="3"/>
  <c r="CT117" i="3"/>
  <c r="CR117" i="3"/>
  <c r="CQ117" i="3"/>
  <c r="CJ117" i="3"/>
  <c r="FM117" i="3" s="1"/>
  <c r="CA117" i="3"/>
  <c r="FD117" i="3" s="1"/>
  <c r="BR117" i="3"/>
  <c r="EU117" i="3" s="1"/>
  <c r="BI117" i="3"/>
  <c r="EL117" i="3" s="1"/>
  <c r="AZ117" i="3"/>
  <c r="EC117" i="3" s="1"/>
  <c r="AQ117" i="3"/>
  <c r="AI117" i="3"/>
  <c r="DT117" i="3" s="1"/>
  <c r="Z117" i="3"/>
  <c r="DK117" i="3" s="1"/>
  <c r="Q117" i="3"/>
  <c r="DB117" i="3" s="1"/>
  <c r="H117" i="3"/>
  <c r="CS117" i="3" s="1"/>
  <c r="FN116" i="3"/>
  <c r="FL116" i="3"/>
  <c r="FK116" i="3"/>
  <c r="FJ116" i="3"/>
  <c r="FE116" i="3"/>
  <c r="FC116" i="3"/>
  <c r="FB116" i="3"/>
  <c r="FA116" i="3"/>
  <c r="EV116" i="3"/>
  <c r="ET116" i="3"/>
  <c r="ES116" i="3"/>
  <c r="ER116" i="3"/>
  <c r="EM116" i="3"/>
  <c r="EK116" i="3"/>
  <c r="EJ116" i="3"/>
  <c r="EI116" i="3"/>
  <c r="ED116" i="3"/>
  <c r="EB116" i="3"/>
  <c r="EA116" i="3"/>
  <c r="DZ116" i="3"/>
  <c r="DU116" i="3"/>
  <c r="DS116" i="3"/>
  <c r="DR116" i="3"/>
  <c r="DQ116" i="3"/>
  <c r="DL116" i="3"/>
  <c r="DJ116" i="3"/>
  <c r="DI116" i="3"/>
  <c r="DH116" i="3"/>
  <c r="DC116" i="3"/>
  <c r="DA116" i="3"/>
  <c r="CZ116" i="3"/>
  <c r="CY116" i="3"/>
  <c r="CT116" i="3"/>
  <c r="CR116" i="3"/>
  <c r="CQ116" i="3"/>
  <c r="CJ116" i="3"/>
  <c r="FM116" i="3" s="1"/>
  <c r="CA116" i="3"/>
  <c r="FD116" i="3" s="1"/>
  <c r="BR116" i="3"/>
  <c r="EU116" i="3" s="1"/>
  <c r="BI116" i="3"/>
  <c r="EL116" i="3" s="1"/>
  <c r="AZ116" i="3"/>
  <c r="EC116" i="3" s="1"/>
  <c r="AI116" i="3"/>
  <c r="DT116" i="3" s="1"/>
  <c r="Z116" i="3"/>
  <c r="DK116" i="3" s="1"/>
  <c r="Q116" i="3"/>
  <c r="DB116" i="3" s="1"/>
  <c r="H116" i="3"/>
  <c r="CS116" i="3" s="1"/>
  <c r="FN115" i="3"/>
  <c r="FL115" i="3"/>
  <c r="FK115" i="3"/>
  <c r="FJ115" i="3"/>
  <c r="FE115" i="3"/>
  <c r="FC115" i="3"/>
  <c r="FB115" i="3"/>
  <c r="FA115" i="3"/>
  <c r="EV115" i="3"/>
  <c r="ET115" i="3"/>
  <c r="ES115" i="3"/>
  <c r="ER115" i="3"/>
  <c r="EM115" i="3"/>
  <c r="EL115" i="3"/>
  <c r="EK115" i="3"/>
  <c r="EJ115" i="3"/>
  <c r="EI115" i="3"/>
  <c r="ED115" i="3"/>
  <c r="EB115" i="3"/>
  <c r="EA115" i="3"/>
  <c r="DZ115" i="3"/>
  <c r="DU115" i="3"/>
  <c r="DS115" i="3"/>
  <c r="DR115" i="3"/>
  <c r="DQ115" i="3"/>
  <c r="DL115" i="3"/>
  <c r="DJ115" i="3"/>
  <c r="DI115" i="3"/>
  <c r="DH115" i="3"/>
  <c r="DC115" i="3"/>
  <c r="DA115" i="3"/>
  <c r="CZ115" i="3"/>
  <c r="CY115" i="3"/>
  <c r="CT115" i="3"/>
  <c r="CR115" i="3"/>
  <c r="CQ115" i="3"/>
  <c r="CJ115" i="3"/>
  <c r="FM115" i="3" s="1"/>
  <c r="CA115" i="3"/>
  <c r="FD115" i="3" s="1"/>
  <c r="BR115" i="3"/>
  <c r="EU115" i="3" s="1"/>
  <c r="BI115" i="3"/>
  <c r="AZ115" i="3"/>
  <c r="EC115" i="3" s="1"/>
  <c r="AQ115" i="3"/>
  <c r="AI115" i="3"/>
  <c r="DT115" i="3" s="1"/>
  <c r="Z115" i="3"/>
  <c r="DK115" i="3" s="1"/>
  <c r="Q115" i="3"/>
  <c r="DB115" i="3" s="1"/>
  <c r="H115" i="3"/>
  <c r="CS115" i="3" s="1"/>
  <c r="FN114" i="3"/>
  <c r="FL114" i="3"/>
  <c r="FK114" i="3"/>
  <c r="FJ114" i="3"/>
  <c r="FE114" i="3"/>
  <c r="FC114" i="3"/>
  <c r="FB114" i="3"/>
  <c r="FA114" i="3"/>
  <c r="EV114" i="3"/>
  <c r="ET114" i="3"/>
  <c r="ES114" i="3"/>
  <c r="ER114" i="3"/>
  <c r="EM114" i="3"/>
  <c r="EK114" i="3"/>
  <c r="EJ114" i="3"/>
  <c r="EI114" i="3"/>
  <c r="ED114" i="3"/>
  <c r="EB114" i="3"/>
  <c r="EA114" i="3"/>
  <c r="DZ114" i="3"/>
  <c r="DU114" i="3"/>
  <c r="DS114" i="3"/>
  <c r="DR114" i="3"/>
  <c r="DQ114" i="3"/>
  <c r="DL114" i="3"/>
  <c r="DK114" i="3"/>
  <c r="DJ114" i="3"/>
  <c r="DI114" i="3"/>
  <c r="DH114" i="3"/>
  <c r="DC114" i="3"/>
  <c r="DA114" i="3"/>
  <c r="CZ114" i="3"/>
  <c r="CY114" i="3"/>
  <c r="CT114" i="3"/>
  <c r="CR114" i="3"/>
  <c r="CQ114" i="3"/>
  <c r="CJ114" i="3"/>
  <c r="FM114" i="3" s="1"/>
  <c r="CA114" i="3"/>
  <c r="FD114" i="3" s="1"/>
  <c r="BR114" i="3"/>
  <c r="EU114" i="3" s="1"/>
  <c r="BI114" i="3"/>
  <c r="EL114" i="3" s="1"/>
  <c r="AZ114" i="3"/>
  <c r="EC114" i="3" s="1"/>
  <c r="AI114" i="3"/>
  <c r="DT114" i="3" s="1"/>
  <c r="Z114" i="3"/>
  <c r="Q114" i="3"/>
  <c r="DB114" i="3" s="1"/>
  <c r="H114" i="3"/>
  <c r="CS114" i="3" s="1"/>
  <c r="FN113" i="3"/>
  <c r="FL113" i="3"/>
  <c r="FK113" i="3"/>
  <c r="FJ113" i="3"/>
  <c r="FE113" i="3"/>
  <c r="FC113" i="3"/>
  <c r="FB113" i="3"/>
  <c r="FA113" i="3"/>
  <c r="EV113" i="3"/>
  <c r="ET113" i="3"/>
  <c r="ES113" i="3"/>
  <c r="ER113" i="3"/>
  <c r="EM113" i="3"/>
  <c r="EK113" i="3"/>
  <c r="EJ113" i="3"/>
  <c r="EI113" i="3"/>
  <c r="ED113" i="3"/>
  <c r="EB113" i="3"/>
  <c r="EA113" i="3"/>
  <c r="DZ113" i="3"/>
  <c r="DU113" i="3"/>
  <c r="DS113" i="3"/>
  <c r="DR113" i="3"/>
  <c r="DQ113" i="3"/>
  <c r="DL113" i="3"/>
  <c r="DJ113" i="3"/>
  <c r="DI113" i="3"/>
  <c r="DH113" i="3"/>
  <c r="DC113" i="3"/>
  <c r="DA113" i="3"/>
  <c r="CZ113" i="3"/>
  <c r="CY113" i="3"/>
  <c r="CT113" i="3"/>
  <c r="CR113" i="3"/>
  <c r="CQ113" i="3"/>
  <c r="CJ113" i="3"/>
  <c r="FM113" i="3" s="1"/>
  <c r="CA113" i="3"/>
  <c r="FD113" i="3" s="1"/>
  <c r="BR113" i="3"/>
  <c r="EU113" i="3" s="1"/>
  <c r="BI113" i="3"/>
  <c r="EL113" i="3" s="1"/>
  <c r="AZ113" i="3"/>
  <c r="EC113" i="3" s="1"/>
  <c r="AQ113" i="3"/>
  <c r="AI113" i="3"/>
  <c r="DT113" i="3" s="1"/>
  <c r="Z113" i="3"/>
  <c r="DK113" i="3" s="1"/>
  <c r="Q113" i="3"/>
  <c r="DB113" i="3" s="1"/>
  <c r="H113" i="3"/>
  <c r="CS113" i="3" s="1"/>
  <c r="FN112" i="3"/>
  <c r="FL112" i="3"/>
  <c r="FK112" i="3"/>
  <c r="FJ112" i="3"/>
  <c r="FE112" i="3"/>
  <c r="FC112" i="3"/>
  <c r="FB112" i="3"/>
  <c r="FA112" i="3"/>
  <c r="EV112" i="3"/>
  <c r="ET112" i="3"/>
  <c r="ES112" i="3"/>
  <c r="ER112" i="3"/>
  <c r="EM112" i="3"/>
  <c r="EL112" i="3"/>
  <c r="EK112" i="3"/>
  <c r="EJ112" i="3"/>
  <c r="EI112" i="3"/>
  <c r="ED112" i="3"/>
  <c r="EB112" i="3"/>
  <c r="EA112" i="3"/>
  <c r="DZ112" i="3"/>
  <c r="DU112" i="3"/>
  <c r="DS112" i="3"/>
  <c r="DR112" i="3"/>
  <c r="DQ112" i="3"/>
  <c r="DL112" i="3"/>
  <c r="DJ112" i="3"/>
  <c r="DI112" i="3"/>
  <c r="DH112" i="3"/>
  <c r="DC112" i="3"/>
  <c r="DA112" i="3"/>
  <c r="CZ112" i="3"/>
  <c r="CY112" i="3"/>
  <c r="CT112" i="3"/>
  <c r="CR112" i="3"/>
  <c r="CQ112" i="3"/>
  <c r="CJ112" i="3"/>
  <c r="FM112" i="3" s="1"/>
  <c r="CA112" i="3"/>
  <c r="FD112" i="3" s="1"/>
  <c r="BR112" i="3"/>
  <c r="EU112" i="3" s="1"/>
  <c r="BI112" i="3"/>
  <c r="AZ112" i="3"/>
  <c r="EC112" i="3" s="1"/>
  <c r="AI112" i="3"/>
  <c r="DT112" i="3" s="1"/>
  <c r="Z112" i="3"/>
  <c r="DK112" i="3" s="1"/>
  <c r="Q112" i="3"/>
  <c r="DB112" i="3" s="1"/>
  <c r="H112" i="3"/>
  <c r="CS112" i="3" s="1"/>
  <c r="FN111" i="3"/>
  <c r="FL111" i="3"/>
  <c r="FK111" i="3"/>
  <c r="FJ111" i="3"/>
  <c r="FE111" i="3"/>
  <c r="FC111" i="3"/>
  <c r="FB111" i="3"/>
  <c r="FA111" i="3"/>
  <c r="EV111" i="3"/>
  <c r="ET111" i="3"/>
  <c r="ES111" i="3"/>
  <c r="ER111" i="3"/>
  <c r="EM111" i="3"/>
  <c r="EK111" i="3"/>
  <c r="EJ111" i="3"/>
  <c r="EI111" i="3"/>
  <c r="ED111" i="3"/>
  <c r="EB111" i="3"/>
  <c r="EA111" i="3"/>
  <c r="DZ111" i="3"/>
  <c r="DU111" i="3"/>
  <c r="DS111" i="3"/>
  <c r="DR111" i="3"/>
  <c r="DQ111" i="3"/>
  <c r="DL111" i="3"/>
  <c r="DJ111" i="3"/>
  <c r="DI111" i="3"/>
  <c r="DH111" i="3"/>
  <c r="DC111" i="3"/>
  <c r="DA111" i="3"/>
  <c r="CZ111" i="3"/>
  <c r="CY111" i="3"/>
  <c r="CT111" i="3"/>
  <c r="CR111" i="3"/>
  <c r="CQ111" i="3"/>
  <c r="CJ111" i="3"/>
  <c r="FM111" i="3" s="1"/>
  <c r="CA111" i="3"/>
  <c r="FD111" i="3" s="1"/>
  <c r="BR111" i="3"/>
  <c r="EU111" i="3" s="1"/>
  <c r="BI111" i="3"/>
  <c r="EL111" i="3" s="1"/>
  <c r="AZ111" i="3"/>
  <c r="EC111" i="3" s="1"/>
  <c r="AQ111" i="3"/>
  <c r="AI111" i="3"/>
  <c r="DT111" i="3" s="1"/>
  <c r="Z111" i="3"/>
  <c r="DK111" i="3" s="1"/>
  <c r="Q111" i="3"/>
  <c r="DB111" i="3" s="1"/>
  <c r="H111" i="3"/>
  <c r="CS111" i="3" s="1"/>
  <c r="FN110" i="3"/>
  <c r="FL110" i="3"/>
  <c r="FK110" i="3"/>
  <c r="FJ110" i="3"/>
  <c r="FE110" i="3"/>
  <c r="FD110" i="3"/>
  <c r="FC110" i="3"/>
  <c r="FB110" i="3"/>
  <c r="FA110" i="3"/>
  <c r="EV110" i="3"/>
  <c r="ET110" i="3"/>
  <c r="ES110" i="3"/>
  <c r="ER110" i="3"/>
  <c r="EM110" i="3"/>
  <c r="EK110" i="3"/>
  <c r="EJ110" i="3"/>
  <c r="EI110" i="3"/>
  <c r="ED110" i="3"/>
  <c r="EB110" i="3"/>
  <c r="EA110" i="3"/>
  <c r="DZ110" i="3"/>
  <c r="DU110" i="3"/>
  <c r="DS110" i="3"/>
  <c r="DR110" i="3"/>
  <c r="DQ110" i="3"/>
  <c r="DL110" i="3"/>
  <c r="DJ110" i="3"/>
  <c r="DI110" i="3"/>
  <c r="DH110" i="3"/>
  <c r="DC110" i="3"/>
  <c r="DA110" i="3"/>
  <c r="CZ110" i="3"/>
  <c r="CY110" i="3"/>
  <c r="CT110" i="3"/>
  <c r="CR110" i="3"/>
  <c r="CQ110" i="3"/>
  <c r="CJ110" i="3"/>
  <c r="FM110" i="3" s="1"/>
  <c r="CA110" i="3"/>
  <c r="BR110" i="3"/>
  <c r="EU110" i="3" s="1"/>
  <c r="BI110" i="3"/>
  <c r="EL110" i="3" s="1"/>
  <c r="AZ110" i="3"/>
  <c r="EC110" i="3" s="1"/>
  <c r="AQ110" i="3"/>
  <c r="AI110" i="3"/>
  <c r="DT110" i="3" s="1"/>
  <c r="Z110" i="3"/>
  <c r="DK110" i="3" s="1"/>
  <c r="Q110" i="3"/>
  <c r="DB110" i="3" s="1"/>
  <c r="H110" i="3"/>
  <c r="CS110" i="3" s="1"/>
  <c r="FN109" i="3"/>
  <c r="FL109" i="3"/>
  <c r="FK109" i="3"/>
  <c r="FJ109" i="3"/>
  <c r="FE109" i="3"/>
  <c r="FC109" i="3"/>
  <c r="FB109" i="3"/>
  <c r="FA109" i="3"/>
  <c r="EV109" i="3"/>
  <c r="ET109" i="3"/>
  <c r="ES109" i="3"/>
  <c r="ER109" i="3"/>
  <c r="EM109" i="3"/>
  <c r="EK109" i="3"/>
  <c r="EJ109" i="3"/>
  <c r="EI109" i="3"/>
  <c r="ED109" i="3"/>
  <c r="EB109" i="3"/>
  <c r="EA109" i="3"/>
  <c r="DZ109" i="3"/>
  <c r="DU109" i="3"/>
  <c r="DS109" i="3"/>
  <c r="DR109" i="3"/>
  <c r="DQ109" i="3"/>
  <c r="DL109" i="3"/>
  <c r="DJ109" i="3"/>
  <c r="DI109" i="3"/>
  <c r="DH109" i="3"/>
  <c r="DC109" i="3"/>
  <c r="DA109" i="3"/>
  <c r="CZ109" i="3"/>
  <c r="CY109" i="3"/>
  <c r="CT109" i="3"/>
  <c r="CR109" i="3"/>
  <c r="CQ109" i="3"/>
  <c r="CJ109" i="3"/>
  <c r="FM109" i="3" s="1"/>
  <c r="CA109" i="3"/>
  <c r="FD109" i="3" s="1"/>
  <c r="BR109" i="3"/>
  <c r="EU109" i="3" s="1"/>
  <c r="BI109" i="3"/>
  <c r="EL109" i="3" s="1"/>
  <c r="AZ109" i="3"/>
  <c r="EC109" i="3" s="1"/>
  <c r="AQ109" i="3"/>
  <c r="AI109" i="3"/>
  <c r="DT109" i="3" s="1"/>
  <c r="Z109" i="3"/>
  <c r="DK109" i="3" s="1"/>
  <c r="Q109" i="3"/>
  <c r="DB109" i="3" s="1"/>
  <c r="H109" i="3"/>
  <c r="CS109" i="3" s="1"/>
  <c r="FN108" i="3"/>
  <c r="FL108" i="3"/>
  <c r="FK108" i="3"/>
  <c r="FJ108" i="3"/>
  <c r="FE108" i="3"/>
  <c r="FC108" i="3"/>
  <c r="FB108" i="3"/>
  <c r="FA108" i="3"/>
  <c r="EV108" i="3"/>
  <c r="ET108" i="3"/>
  <c r="ES108" i="3"/>
  <c r="ER108" i="3"/>
  <c r="EM108" i="3"/>
  <c r="EK108" i="3"/>
  <c r="EJ108" i="3"/>
  <c r="EI108" i="3"/>
  <c r="ED108" i="3"/>
  <c r="EB108" i="3"/>
  <c r="EA108" i="3"/>
  <c r="DZ108" i="3"/>
  <c r="DU108" i="3"/>
  <c r="DS108" i="3"/>
  <c r="DR108" i="3"/>
  <c r="DQ108" i="3"/>
  <c r="DL108" i="3"/>
  <c r="DJ108" i="3"/>
  <c r="DI108" i="3"/>
  <c r="DH108" i="3"/>
  <c r="DC108" i="3"/>
  <c r="DA108" i="3"/>
  <c r="CZ108" i="3"/>
  <c r="CY108" i="3"/>
  <c r="CT108" i="3"/>
  <c r="CR108" i="3"/>
  <c r="CQ108" i="3"/>
  <c r="CJ108" i="3"/>
  <c r="FM108" i="3" s="1"/>
  <c r="CA108" i="3"/>
  <c r="FD108" i="3" s="1"/>
  <c r="BR108" i="3"/>
  <c r="EU108" i="3" s="1"/>
  <c r="BI108" i="3"/>
  <c r="EL108" i="3" s="1"/>
  <c r="AZ108" i="3"/>
  <c r="EC108" i="3" s="1"/>
  <c r="AQ108" i="3"/>
  <c r="AI108" i="3"/>
  <c r="DT108" i="3" s="1"/>
  <c r="Z108" i="3"/>
  <c r="DK108" i="3" s="1"/>
  <c r="Q108" i="3"/>
  <c r="DB108" i="3" s="1"/>
  <c r="H108" i="3"/>
  <c r="CS108" i="3" s="1"/>
  <c r="FN107" i="3"/>
  <c r="FL107" i="3"/>
  <c r="FK107" i="3"/>
  <c r="FJ107" i="3"/>
  <c r="FE107" i="3"/>
  <c r="FC107" i="3"/>
  <c r="FB107" i="3"/>
  <c r="FA107" i="3"/>
  <c r="EV107" i="3"/>
  <c r="ET107" i="3"/>
  <c r="ES107" i="3"/>
  <c r="ER107" i="3"/>
  <c r="EM107" i="3"/>
  <c r="EK107" i="3"/>
  <c r="EJ107" i="3"/>
  <c r="EI107" i="3"/>
  <c r="ED107" i="3"/>
  <c r="EB107" i="3"/>
  <c r="EA107" i="3"/>
  <c r="DZ107" i="3"/>
  <c r="DU107" i="3"/>
  <c r="DS107" i="3"/>
  <c r="DR107" i="3"/>
  <c r="DQ107" i="3"/>
  <c r="DL107" i="3"/>
  <c r="DJ107" i="3"/>
  <c r="DI107" i="3"/>
  <c r="DH107" i="3"/>
  <c r="DC107" i="3"/>
  <c r="DA107" i="3"/>
  <c r="CZ107" i="3"/>
  <c r="CY107" i="3"/>
  <c r="CT107" i="3"/>
  <c r="CR107" i="3"/>
  <c r="CQ107" i="3"/>
  <c r="CJ107" i="3"/>
  <c r="FM107" i="3" s="1"/>
  <c r="CA107" i="3"/>
  <c r="FD107" i="3" s="1"/>
  <c r="BR107" i="3"/>
  <c r="EU107" i="3" s="1"/>
  <c r="BI107" i="3"/>
  <c r="EL107" i="3" s="1"/>
  <c r="AZ107" i="3"/>
  <c r="EC107" i="3" s="1"/>
  <c r="AQ107" i="3"/>
  <c r="AI107" i="3"/>
  <c r="DT107" i="3" s="1"/>
  <c r="Z107" i="3"/>
  <c r="DK107" i="3" s="1"/>
  <c r="Q107" i="3"/>
  <c r="DB107" i="3" s="1"/>
  <c r="H107" i="3"/>
  <c r="CS107" i="3" s="1"/>
  <c r="FN106" i="3"/>
  <c r="FL106" i="3"/>
  <c r="FK106" i="3"/>
  <c r="FJ106" i="3"/>
  <c r="FE106" i="3"/>
  <c r="FC106" i="3"/>
  <c r="FB106" i="3"/>
  <c r="FA106" i="3"/>
  <c r="EV106" i="3"/>
  <c r="ET106" i="3"/>
  <c r="ES106" i="3"/>
  <c r="ER106" i="3"/>
  <c r="EM106" i="3"/>
  <c r="EK106" i="3"/>
  <c r="EJ106" i="3"/>
  <c r="EI106" i="3"/>
  <c r="ED106" i="3"/>
  <c r="EC106" i="3"/>
  <c r="EB106" i="3"/>
  <c r="EA106" i="3"/>
  <c r="DZ106" i="3"/>
  <c r="DU106" i="3"/>
  <c r="DS106" i="3"/>
  <c r="DR106" i="3"/>
  <c r="DQ106" i="3"/>
  <c r="DL106" i="3"/>
  <c r="DJ106" i="3"/>
  <c r="DI106" i="3"/>
  <c r="DH106" i="3"/>
  <c r="DC106" i="3"/>
  <c r="DA106" i="3"/>
  <c r="CZ106" i="3"/>
  <c r="CY106" i="3"/>
  <c r="CT106" i="3"/>
  <c r="CR106" i="3"/>
  <c r="CQ106" i="3"/>
  <c r="CJ106" i="3"/>
  <c r="FM106" i="3" s="1"/>
  <c r="CA106" i="3"/>
  <c r="FD106" i="3" s="1"/>
  <c r="BR106" i="3"/>
  <c r="EU106" i="3" s="1"/>
  <c r="BI106" i="3"/>
  <c r="EL106" i="3" s="1"/>
  <c r="AZ106" i="3"/>
  <c r="AQ106" i="3"/>
  <c r="AI106" i="3"/>
  <c r="DT106" i="3" s="1"/>
  <c r="Z106" i="3"/>
  <c r="DK106" i="3" s="1"/>
  <c r="Q106" i="3"/>
  <c r="DB106" i="3" s="1"/>
  <c r="H106" i="3"/>
  <c r="CS106" i="3" s="1"/>
  <c r="FN105" i="3"/>
  <c r="FL105" i="3"/>
  <c r="FK105" i="3"/>
  <c r="FJ105" i="3"/>
  <c r="FE105" i="3"/>
  <c r="FC105" i="3"/>
  <c r="FB105" i="3"/>
  <c r="FA105" i="3"/>
  <c r="EV105" i="3"/>
  <c r="ET105" i="3"/>
  <c r="ES105" i="3"/>
  <c r="ER105" i="3"/>
  <c r="EM105" i="3"/>
  <c r="EK105" i="3"/>
  <c r="EJ105" i="3"/>
  <c r="EI105" i="3"/>
  <c r="ED105" i="3"/>
  <c r="EB105" i="3"/>
  <c r="EA105" i="3"/>
  <c r="DZ105" i="3"/>
  <c r="DU105" i="3"/>
  <c r="DS105" i="3"/>
  <c r="DR105" i="3"/>
  <c r="DQ105" i="3"/>
  <c r="DL105" i="3"/>
  <c r="DJ105" i="3"/>
  <c r="DI105" i="3"/>
  <c r="DH105" i="3"/>
  <c r="DC105" i="3"/>
  <c r="DB105" i="3"/>
  <c r="DA105" i="3"/>
  <c r="CZ105" i="3"/>
  <c r="CY105" i="3"/>
  <c r="CT105" i="3"/>
  <c r="CR105" i="3"/>
  <c r="CQ105" i="3"/>
  <c r="CJ105" i="3"/>
  <c r="FM105" i="3" s="1"/>
  <c r="CA105" i="3"/>
  <c r="FD105" i="3" s="1"/>
  <c r="BR105" i="3"/>
  <c r="EU105" i="3" s="1"/>
  <c r="BI105" i="3"/>
  <c r="EL105" i="3" s="1"/>
  <c r="AZ105" i="3"/>
  <c r="EC105" i="3" s="1"/>
  <c r="AQ105" i="3"/>
  <c r="AI105" i="3"/>
  <c r="DT105" i="3" s="1"/>
  <c r="Z105" i="3"/>
  <c r="DK105" i="3" s="1"/>
  <c r="Q105" i="3"/>
  <c r="H105" i="3"/>
  <c r="CS105" i="3" s="1"/>
  <c r="FN104" i="3"/>
  <c r="FL104" i="3"/>
  <c r="FK104" i="3"/>
  <c r="FJ104" i="3"/>
  <c r="FE104" i="3"/>
  <c r="FC104" i="3"/>
  <c r="FB104" i="3"/>
  <c r="FA104" i="3"/>
  <c r="EV104" i="3"/>
  <c r="ET104" i="3"/>
  <c r="ES104" i="3"/>
  <c r="ER104" i="3"/>
  <c r="EM104" i="3"/>
  <c r="EK104" i="3"/>
  <c r="EJ104" i="3"/>
  <c r="EI104" i="3"/>
  <c r="ED104" i="3"/>
  <c r="EB104" i="3"/>
  <c r="EA104" i="3"/>
  <c r="DZ104" i="3"/>
  <c r="DU104" i="3"/>
  <c r="DS104" i="3"/>
  <c r="DR104" i="3"/>
  <c r="DQ104" i="3"/>
  <c r="DL104" i="3"/>
  <c r="DJ104" i="3"/>
  <c r="DI104" i="3"/>
  <c r="DH104" i="3"/>
  <c r="DC104" i="3"/>
  <c r="DA104" i="3"/>
  <c r="CZ104" i="3"/>
  <c r="CY104" i="3"/>
  <c r="CT104" i="3"/>
  <c r="CR104" i="3"/>
  <c r="CQ104" i="3"/>
  <c r="CJ104" i="3"/>
  <c r="FM104" i="3" s="1"/>
  <c r="CA104" i="3"/>
  <c r="FD104" i="3" s="1"/>
  <c r="BR104" i="3"/>
  <c r="EU104" i="3" s="1"/>
  <c r="BI104" i="3"/>
  <c r="EL104" i="3" s="1"/>
  <c r="AZ104" i="3"/>
  <c r="EC104" i="3" s="1"/>
  <c r="AQ104" i="3"/>
  <c r="AI104" i="3"/>
  <c r="DT104" i="3" s="1"/>
  <c r="Z104" i="3"/>
  <c r="DK104" i="3" s="1"/>
  <c r="Q104" i="3"/>
  <c r="DB104" i="3" s="1"/>
  <c r="H104" i="3"/>
  <c r="CS104" i="3" s="1"/>
  <c r="FN103" i="3"/>
  <c r="FL103" i="3"/>
  <c r="FK103" i="3"/>
  <c r="FJ103" i="3"/>
  <c r="FE103" i="3"/>
  <c r="FC103" i="3"/>
  <c r="FB103" i="3"/>
  <c r="FA103" i="3"/>
  <c r="EV103" i="3"/>
  <c r="ET103" i="3"/>
  <c r="ES103" i="3"/>
  <c r="ER103" i="3"/>
  <c r="EM103" i="3"/>
  <c r="EK103" i="3"/>
  <c r="EJ103" i="3"/>
  <c r="EI103" i="3"/>
  <c r="ED103" i="3"/>
  <c r="EB103" i="3"/>
  <c r="EA103" i="3"/>
  <c r="DZ103" i="3"/>
  <c r="DU103" i="3"/>
  <c r="DS103" i="3"/>
  <c r="DR103" i="3"/>
  <c r="DQ103" i="3"/>
  <c r="DL103" i="3"/>
  <c r="DJ103" i="3"/>
  <c r="DI103" i="3"/>
  <c r="DH103" i="3"/>
  <c r="DC103" i="3"/>
  <c r="DA103" i="3"/>
  <c r="CZ103" i="3"/>
  <c r="CY103" i="3"/>
  <c r="CT103" i="3"/>
  <c r="CR103" i="3"/>
  <c r="CQ103" i="3"/>
  <c r="CJ103" i="3"/>
  <c r="FM103" i="3" s="1"/>
  <c r="CA103" i="3"/>
  <c r="FD103" i="3" s="1"/>
  <c r="BR103" i="3"/>
  <c r="EU103" i="3" s="1"/>
  <c r="BI103" i="3"/>
  <c r="EL103" i="3" s="1"/>
  <c r="AZ103" i="3"/>
  <c r="EC103" i="3" s="1"/>
  <c r="AQ103" i="3"/>
  <c r="AI103" i="3"/>
  <c r="DT103" i="3" s="1"/>
  <c r="Z103" i="3"/>
  <c r="DK103" i="3" s="1"/>
  <c r="Q103" i="3"/>
  <c r="DB103" i="3" s="1"/>
  <c r="H103" i="3"/>
  <c r="CS103" i="3" s="1"/>
  <c r="FN102" i="3"/>
  <c r="FL102" i="3"/>
  <c r="FK102" i="3"/>
  <c r="FJ102" i="3"/>
  <c r="FE102" i="3"/>
  <c r="FC102" i="3"/>
  <c r="FB102" i="3"/>
  <c r="FA102" i="3"/>
  <c r="EV102" i="3"/>
  <c r="ET102" i="3"/>
  <c r="ES102" i="3"/>
  <c r="ER102" i="3"/>
  <c r="EM102" i="3"/>
  <c r="EL102" i="3"/>
  <c r="EK102" i="3"/>
  <c r="EJ102" i="3"/>
  <c r="EI102" i="3"/>
  <c r="ED102" i="3"/>
  <c r="EB102" i="3"/>
  <c r="EA102" i="3"/>
  <c r="DZ102" i="3"/>
  <c r="DU102" i="3"/>
  <c r="DS102" i="3"/>
  <c r="DR102" i="3"/>
  <c r="DQ102" i="3"/>
  <c r="DL102" i="3"/>
  <c r="DJ102" i="3"/>
  <c r="DI102" i="3"/>
  <c r="DH102" i="3"/>
  <c r="DC102" i="3"/>
  <c r="DA102" i="3"/>
  <c r="CZ102" i="3"/>
  <c r="CY102" i="3"/>
  <c r="CT102" i="3"/>
  <c r="CR102" i="3"/>
  <c r="CQ102" i="3"/>
  <c r="CJ102" i="3"/>
  <c r="FM102" i="3" s="1"/>
  <c r="CA102" i="3"/>
  <c r="FD102" i="3" s="1"/>
  <c r="BR102" i="3"/>
  <c r="EU102" i="3" s="1"/>
  <c r="BI102" i="3"/>
  <c r="AZ102" i="3"/>
  <c r="EC102" i="3" s="1"/>
  <c r="AQ102" i="3"/>
  <c r="AI102" i="3"/>
  <c r="DT102" i="3" s="1"/>
  <c r="Z102" i="3"/>
  <c r="DK102" i="3" s="1"/>
  <c r="Q102" i="3"/>
  <c r="DB102" i="3" s="1"/>
  <c r="H102" i="3"/>
  <c r="CS102" i="3" s="1"/>
  <c r="FN101" i="3"/>
  <c r="FL101" i="3"/>
  <c r="FK101" i="3"/>
  <c r="FJ101" i="3"/>
  <c r="FE101" i="3"/>
  <c r="FC101" i="3"/>
  <c r="FB101" i="3"/>
  <c r="FA101" i="3"/>
  <c r="EV101" i="3"/>
  <c r="ET101" i="3"/>
  <c r="ES101" i="3"/>
  <c r="ER101" i="3"/>
  <c r="EM101" i="3"/>
  <c r="EK101" i="3"/>
  <c r="EJ101" i="3"/>
  <c r="EI101" i="3"/>
  <c r="ED101" i="3"/>
  <c r="EB101" i="3"/>
  <c r="EA101" i="3"/>
  <c r="DZ101" i="3"/>
  <c r="DU101" i="3"/>
  <c r="DS101" i="3"/>
  <c r="DR101" i="3"/>
  <c r="DQ101" i="3"/>
  <c r="DL101" i="3"/>
  <c r="DJ101" i="3"/>
  <c r="DI101" i="3"/>
  <c r="DH101" i="3"/>
  <c r="DC101" i="3"/>
  <c r="DB101" i="3"/>
  <c r="DA101" i="3"/>
  <c r="CZ101" i="3"/>
  <c r="CY101" i="3"/>
  <c r="CT101" i="3"/>
  <c r="CR101" i="3"/>
  <c r="CQ101" i="3"/>
  <c r="CJ101" i="3"/>
  <c r="FM101" i="3" s="1"/>
  <c r="CA101" i="3"/>
  <c r="FD101" i="3" s="1"/>
  <c r="BR101" i="3"/>
  <c r="EU101" i="3" s="1"/>
  <c r="BI101" i="3"/>
  <c r="EL101" i="3" s="1"/>
  <c r="AZ101" i="3"/>
  <c r="EC101" i="3" s="1"/>
  <c r="AQ101" i="3"/>
  <c r="AI101" i="3"/>
  <c r="DT101" i="3" s="1"/>
  <c r="Z101" i="3"/>
  <c r="DK101" i="3" s="1"/>
  <c r="Q101" i="3"/>
  <c r="H101" i="3"/>
  <c r="CS101" i="3" s="1"/>
  <c r="FN100" i="3"/>
  <c r="FL100" i="3"/>
  <c r="FK100" i="3"/>
  <c r="FJ100" i="3"/>
  <c r="FE100" i="3"/>
  <c r="FD100" i="3"/>
  <c r="FC100" i="3"/>
  <c r="FB100" i="3"/>
  <c r="FA100" i="3"/>
  <c r="EV100" i="3"/>
  <c r="ET100" i="3"/>
  <c r="ES100" i="3"/>
  <c r="ER100" i="3"/>
  <c r="EM100" i="3"/>
  <c r="EK100" i="3"/>
  <c r="EJ100" i="3"/>
  <c r="EI100" i="3"/>
  <c r="ED100" i="3"/>
  <c r="EB100" i="3"/>
  <c r="EA100" i="3"/>
  <c r="DZ100" i="3"/>
  <c r="DU100" i="3"/>
  <c r="DS100" i="3"/>
  <c r="DR100" i="3"/>
  <c r="DQ100" i="3"/>
  <c r="DL100" i="3"/>
  <c r="DJ100" i="3"/>
  <c r="DI100" i="3"/>
  <c r="DH100" i="3"/>
  <c r="DC100" i="3"/>
  <c r="DA100" i="3"/>
  <c r="CZ100" i="3"/>
  <c r="CY100" i="3"/>
  <c r="CT100" i="3"/>
  <c r="CR100" i="3"/>
  <c r="CQ100" i="3"/>
  <c r="CJ100" i="3"/>
  <c r="FM100" i="3" s="1"/>
  <c r="CA100" i="3"/>
  <c r="BR100" i="3"/>
  <c r="EU100" i="3" s="1"/>
  <c r="BI100" i="3"/>
  <c r="EL100" i="3" s="1"/>
  <c r="AZ100" i="3"/>
  <c r="EC100" i="3" s="1"/>
  <c r="AQ100" i="3"/>
  <c r="AI100" i="3"/>
  <c r="DT100" i="3" s="1"/>
  <c r="Z100" i="3"/>
  <c r="DK100" i="3" s="1"/>
  <c r="Q100" i="3"/>
  <c r="DB100" i="3" s="1"/>
  <c r="H100" i="3"/>
  <c r="CS100" i="3" s="1"/>
  <c r="FN99" i="3"/>
  <c r="FL99" i="3"/>
  <c r="FK99" i="3"/>
  <c r="FJ99" i="3"/>
  <c r="FE99" i="3"/>
  <c r="FC99" i="3"/>
  <c r="FB99" i="3"/>
  <c r="FA99" i="3"/>
  <c r="EV99" i="3"/>
  <c r="ET99" i="3"/>
  <c r="ES99" i="3"/>
  <c r="ER99" i="3"/>
  <c r="EM99" i="3"/>
  <c r="EK99" i="3"/>
  <c r="EJ99" i="3"/>
  <c r="EI99" i="3"/>
  <c r="ED99" i="3"/>
  <c r="EB99" i="3"/>
  <c r="EA99" i="3"/>
  <c r="DZ99" i="3"/>
  <c r="DU99" i="3"/>
  <c r="DS99" i="3"/>
  <c r="DR99" i="3"/>
  <c r="DQ99" i="3"/>
  <c r="DL99" i="3"/>
  <c r="DJ99" i="3"/>
  <c r="DI99" i="3"/>
  <c r="DH99" i="3"/>
  <c r="DC99" i="3"/>
  <c r="DA99" i="3"/>
  <c r="CZ99" i="3"/>
  <c r="CY99" i="3"/>
  <c r="CT99" i="3"/>
  <c r="CR99" i="3"/>
  <c r="CQ99" i="3"/>
  <c r="CJ99" i="3"/>
  <c r="FM99" i="3" s="1"/>
  <c r="CA99" i="3"/>
  <c r="FD99" i="3" s="1"/>
  <c r="BR99" i="3"/>
  <c r="EU99" i="3" s="1"/>
  <c r="BI99" i="3"/>
  <c r="EL99" i="3" s="1"/>
  <c r="AZ99" i="3"/>
  <c r="EC99" i="3" s="1"/>
  <c r="AQ99" i="3"/>
  <c r="AI99" i="3"/>
  <c r="DT99" i="3" s="1"/>
  <c r="Z99" i="3"/>
  <c r="DK99" i="3" s="1"/>
  <c r="Q99" i="3"/>
  <c r="DB99" i="3" s="1"/>
  <c r="H99" i="3"/>
  <c r="CS99" i="3" s="1"/>
  <c r="FN98" i="3"/>
  <c r="FL98" i="3"/>
  <c r="FK98" i="3"/>
  <c r="FJ98" i="3"/>
  <c r="FE98" i="3"/>
  <c r="FC98" i="3"/>
  <c r="FB98" i="3"/>
  <c r="FA98" i="3"/>
  <c r="EV98" i="3"/>
  <c r="ET98" i="3"/>
  <c r="ES98" i="3"/>
  <c r="ER98" i="3"/>
  <c r="EM98" i="3"/>
  <c r="EK98" i="3"/>
  <c r="EJ98" i="3"/>
  <c r="EI98" i="3"/>
  <c r="ED98" i="3"/>
  <c r="EB98" i="3"/>
  <c r="EA98" i="3"/>
  <c r="DZ98" i="3"/>
  <c r="DU98" i="3"/>
  <c r="DS98" i="3"/>
  <c r="DR98" i="3"/>
  <c r="DQ98" i="3"/>
  <c r="DL98" i="3"/>
  <c r="DJ98" i="3"/>
  <c r="DI98" i="3"/>
  <c r="DH98" i="3"/>
  <c r="DC98" i="3"/>
  <c r="DB98" i="3"/>
  <c r="DA98" i="3"/>
  <c r="CZ98" i="3"/>
  <c r="CY98" i="3"/>
  <c r="CT98" i="3"/>
  <c r="CR98" i="3"/>
  <c r="CQ98" i="3"/>
  <c r="CJ98" i="3"/>
  <c r="FM98" i="3" s="1"/>
  <c r="CA98" i="3"/>
  <c r="FD98" i="3" s="1"/>
  <c r="BR98" i="3"/>
  <c r="EU98" i="3" s="1"/>
  <c r="BI98" i="3"/>
  <c r="EL98" i="3" s="1"/>
  <c r="AZ98" i="3"/>
  <c r="EC98" i="3" s="1"/>
  <c r="AQ98" i="3"/>
  <c r="AI98" i="3"/>
  <c r="DT98" i="3" s="1"/>
  <c r="Z98" i="3"/>
  <c r="DK98" i="3" s="1"/>
  <c r="Q98" i="3"/>
  <c r="H98" i="3"/>
  <c r="CS98" i="3" s="1"/>
  <c r="FN97" i="3"/>
  <c r="FL97" i="3"/>
  <c r="FK97" i="3"/>
  <c r="FJ97" i="3"/>
  <c r="FE97" i="3"/>
  <c r="FC97" i="3"/>
  <c r="FB97" i="3"/>
  <c r="FA97" i="3"/>
  <c r="EV97" i="3"/>
  <c r="ET97" i="3"/>
  <c r="ES97" i="3"/>
  <c r="ER97" i="3"/>
  <c r="EM97" i="3"/>
  <c r="EK97" i="3"/>
  <c r="EJ97" i="3"/>
  <c r="EI97" i="3"/>
  <c r="ED97" i="3"/>
  <c r="EB97" i="3"/>
  <c r="EA97" i="3"/>
  <c r="DZ97" i="3"/>
  <c r="DU97" i="3"/>
  <c r="DS97" i="3"/>
  <c r="DR97" i="3"/>
  <c r="DQ97" i="3"/>
  <c r="DL97" i="3"/>
  <c r="DJ97" i="3"/>
  <c r="DI97" i="3"/>
  <c r="DH97" i="3"/>
  <c r="DC97" i="3"/>
  <c r="DA97" i="3"/>
  <c r="CZ97" i="3"/>
  <c r="CY97" i="3"/>
  <c r="CT97" i="3"/>
  <c r="CR97" i="3"/>
  <c r="CQ97" i="3"/>
  <c r="CJ97" i="3"/>
  <c r="FM97" i="3" s="1"/>
  <c r="CA97" i="3"/>
  <c r="FD97" i="3" s="1"/>
  <c r="BR97" i="3"/>
  <c r="EU97" i="3" s="1"/>
  <c r="BI97" i="3"/>
  <c r="EL97" i="3" s="1"/>
  <c r="AZ97" i="3"/>
  <c r="EC97" i="3" s="1"/>
  <c r="AQ97" i="3"/>
  <c r="AI97" i="3"/>
  <c r="DT97" i="3" s="1"/>
  <c r="Z97" i="3"/>
  <c r="DK97" i="3" s="1"/>
  <c r="Q97" i="3"/>
  <c r="DB97" i="3" s="1"/>
  <c r="H97" i="3"/>
  <c r="CS97" i="3" s="1"/>
  <c r="FN96" i="3"/>
  <c r="FL96" i="3"/>
  <c r="FK96" i="3"/>
  <c r="FJ96" i="3"/>
  <c r="FE96" i="3"/>
  <c r="FC96" i="3"/>
  <c r="FB96" i="3"/>
  <c r="FA96" i="3"/>
  <c r="EV96" i="3"/>
  <c r="ET96" i="3"/>
  <c r="ES96" i="3"/>
  <c r="ER96" i="3"/>
  <c r="EM96" i="3"/>
  <c r="EL96" i="3"/>
  <c r="EK96" i="3"/>
  <c r="EJ96" i="3"/>
  <c r="EI96" i="3"/>
  <c r="ED96" i="3"/>
  <c r="EB96" i="3"/>
  <c r="EA96" i="3"/>
  <c r="DZ96" i="3"/>
  <c r="DU96" i="3"/>
  <c r="DS96" i="3"/>
  <c r="DR96" i="3"/>
  <c r="DQ96" i="3"/>
  <c r="DL96" i="3"/>
  <c r="DJ96" i="3"/>
  <c r="DI96" i="3"/>
  <c r="DH96" i="3"/>
  <c r="DC96" i="3"/>
  <c r="DA96" i="3"/>
  <c r="CZ96" i="3"/>
  <c r="CY96" i="3"/>
  <c r="CT96" i="3"/>
  <c r="CR96" i="3"/>
  <c r="CQ96" i="3"/>
  <c r="CJ96" i="3"/>
  <c r="FM96" i="3" s="1"/>
  <c r="CA96" i="3"/>
  <c r="FD96" i="3" s="1"/>
  <c r="BR96" i="3"/>
  <c r="EU96" i="3" s="1"/>
  <c r="BI96" i="3"/>
  <c r="AZ96" i="3"/>
  <c r="EC96" i="3" s="1"/>
  <c r="AQ96" i="3"/>
  <c r="AI96" i="3"/>
  <c r="DT96" i="3" s="1"/>
  <c r="Z96" i="3"/>
  <c r="DK96" i="3" s="1"/>
  <c r="Q96" i="3"/>
  <c r="DB96" i="3" s="1"/>
  <c r="H96" i="3"/>
  <c r="CS96" i="3" s="1"/>
  <c r="FN95" i="3"/>
  <c r="FL95" i="3"/>
  <c r="FK95" i="3"/>
  <c r="FJ95" i="3"/>
  <c r="FE95" i="3"/>
  <c r="FD95" i="3"/>
  <c r="FC95" i="3"/>
  <c r="FB95" i="3"/>
  <c r="FA95" i="3"/>
  <c r="EV95" i="3"/>
  <c r="ET95" i="3"/>
  <c r="ES95" i="3"/>
  <c r="ER95" i="3"/>
  <c r="EM95" i="3"/>
  <c r="EK95" i="3"/>
  <c r="EJ95" i="3"/>
  <c r="EI95" i="3"/>
  <c r="ED95" i="3"/>
  <c r="EB95" i="3"/>
  <c r="EA95" i="3"/>
  <c r="DZ95" i="3"/>
  <c r="DU95" i="3"/>
  <c r="DS95" i="3"/>
  <c r="DR95" i="3"/>
  <c r="DQ95" i="3"/>
  <c r="DL95" i="3"/>
  <c r="DJ95" i="3"/>
  <c r="DI95" i="3"/>
  <c r="DH95" i="3"/>
  <c r="DC95" i="3"/>
  <c r="DA95" i="3"/>
  <c r="CZ95" i="3"/>
  <c r="CY95" i="3"/>
  <c r="CT95" i="3"/>
  <c r="CR95" i="3"/>
  <c r="CQ95" i="3"/>
  <c r="CJ95" i="3"/>
  <c r="FM95" i="3" s="1"/>
  <c r="CA95" i="3"/>
  <c r="BR95" i="3"/>
  <c r="EU95" i="3" s="1"/>
  <c r="BI95" i="3"/>
  <c r="EL95" i="3" s="1"/>
  <c r="AZ95" i="3"/>
  <c r="EC95" i="3" s="1"/>
  <c r="AQ95" i="3"/>
  <c r="AI95" i="3"/>
  <c r="DT95" i="3" s="1"/>
  <c r="Z95" i="3"/>
  <c r="DK95" i="3" s="1"/>
  <c r="Q95" i="3"/>
  <c r="DB95" i="3" s="1"/>
  <c r="H95" i="3"/>
  <c r="CS95" i="3" s="1"/>
  <c r="FN94" i="3"/>
  <c r="FL94" i="3"/>
  <c r="FK94" i="3"/>
  <c r="FJ94" i="3"/>
  <c r="FE94" i="3"/>
  <c r="FC94" i="3"/>
  <c r="FB94" i="3"/>
  <c r="FA94" i="3"/>
  <c r="EV94" i="3"/>
  <c r="ET94" i="3"/>
  <c r="ES94" i="3"/>
  <c r="ER94" i="3"/>
  <c r="EM94" i="3"/>
  <c r="EK94" i="3"/>
  <c r="EJ94" i="3"/>
  <c r="EI94" i="3"/>
  <c r="ED94" i="3"/>
  <c r="EB94" i="3"/>
  <c r="EA94" i="3"/>
  <c r="DZ94" i="3"/>
  <c r="DU94" i="3"/>
  <c r="DS94" i="3"/>
  <c r="DR94" i="3"/>
  <c r="DQ94" i="3"/>
  <c r="DL94" i="3"/>
  <c r="DJ94" i="3"/>
  <c r="DI94" i="3"/>
  <c r="DH94" i="3"/>
  <c r="DC94" i="3"/>
  <c r="DA94" i="3"/>
  <c r="CZ94" i="3"/>
  <c r="CY94" i="3"/>
  <c r="CT94" i="3"/>
  <c r="CR94" i="3"/>
  <c r="CQ94" i="3"/>
  <c r="CJ94" i="3"/>
  <c r="FM94" i="3" s="1"/>
  <c r="CA94" i="3"/>
  <c r="FD94" i="3" s="1"/>
  <c r="BR94" i="3"/>
  <c r="EU94" i="3" s="1"/>
  <c r="BI94" i="3"/>
  <c r="EL94" i="3" s="1"/>
  <c r="AZ94" i="3"/>
  <c r="EC94" i="3" s="1"/>
  <c r="AQ94" i="3"/>
  <c r="AI94" i="3"/>
  <c r="DT94" i="3" s="1"/>
  <c r="Z94" i="3"/>
  <c r="DK94" i="3" s="1"/>
  <c r="Q94" i="3"/>
  <c r="DB94" i="3" s="1"/>
  <c r="H94" i="3"/>
  <c r="CS94" i="3" s="1"/>
  <c r="FN93" i="3"/>
  <c r="FL93" i="3"/>
  <c r="FK93" i="3"/>
  <c r="FJ93" i="3"/>
  <c r="FE93" i="3"/>
  <c r="FC93" i="3"/>
  <c r="FB93" i="3"/>
  <c r="FA93" i="3"/>
  <c r="EV93" i="3"/>
  <c r="ET93" i="3"/>
  <c r="ES93" i="3"/>
  <c r="ER93" i="3"/>
  <c r="EM93" i="3"/>
  <c r="EK93" i="3"/>
  <c r="EJ93" i="3"/>
  <c r="EI93" i="3"/>
  <c r="ED93" i="3"/>
  <c r="EB93" i="3"/>
  <c r="EA93" i="3"/>
  <c r="DZ93" i="3"/>
  <c r="DU93" i="3"/>
  <c r="DS93" i="3"/>
  <c r="DR93" i="3"/>
  <c r="DQ93" i="3"/>
  <c r="DL93" i="3"/>
  <c r="DK93" i="3"/>
  <c r="DJ93" i="3"/>
  <c r="DI93" i="3"/>
  <c r="DH93" i="3"/>
  <c r="DC93" i="3"/>
  <c r="DA93" i="3"/>
  <c r="CZ93" i="3"/>
  <c r="CY93" i="3"/>
  <c r="CT93" i="3"/>
  <c r="CR93" i="3"/>
  <c r="CQ93" i="3"/>
  <c r="CJ93" i="3"/>
  <c r="FM93" i="3" s="1"/>
  <c r="CA93" i="3"/>
  <c r="FD93" i="3" s="1"/>
  <c r="BR93" i="3"/>
  <c r="EU93" i="3" s="1"/>
  <c r="BI93" i="3"/>
  <c r="EL93" i="3" s="1"/>
  <c r="AZ93" i="3"/>
  <c r="EC93" i="3" s="1"/>
  <c r="AQ93" i="3"/>
  <c r="AI93" i="3"/>
  <c r="DT93" i="3" s="1"/>
  <c r="Z93" i="3"/>
  <c r="Q93" i="3"/>
  <c r="DB93" i="3" s="1"/>
  <c r="H93" i="3"/>
  <c r="CS93" i="3" s="1"/>
  <c r="FN92" i="3"/>
  <c r="FL92" i="3"/>
  <c r="FK92" i="3"/>
  <c r="FJ92" i="3"/>
  <c r="FE92" i="3"/>
  <c r="FC92" i="3"/>
  <c r="FB92" i="3"/>
  <c r="FA92" i="3"/>
  <c r="EV92" i="3"/>
  <c r="ET92" i="3"/>
  <c r="ES92" i="3"/>
  <c r="ER92" i="3"/>
  <c r="EM92" i="3"/>
  <c r="EL92" i="3"/>
  <c r="EK92" i="3"/>
  <c r="EJ92" i="3"/>
  <c r="EI92" i="3"/>
  <c r="ED92" i="3"/>
  <c r="EB92" i="3"/>
  <c r="EA92" i="3"/>
  <c r="DZ92" i="3"/>
  <c r="DU92" i="3"/>
  <c r="DS92" i="3"/>
  <c r="DR92" i="3"/>
  <c r="DQ92" i="3"/>
  <c r="DL92" i="3"/>
  <c r="DJ92" i="3"/>
  <c r="DI92" i="3"/>
  <c r="DH92" i="3"/>
  <c r="DC92" i="3"/>
  <c r="DA92" i="3"/>
  <c r="CZ92" i="3"/>
  <c r="CY92" i="3"/>
  <c r="CT92" i="3"/>
  <c r="CR92" i="3"/>
  <c r="CQ92" i="3"/>
  <c r="CJ92" i="3"/>
  <c r="FM92" i="3" s="1"/>
  <c r="CA92" i="3"/>
  <c r="FD92" i="3" s="1"/>
  <c r="BR92" i="3"/>
  <c r="EU92" i="3" s="1"/>
  <c r="BI92" i="3"/>
  <c r="AZ92" i="3"/>
  <c r="EC92" i="3" s="1"/>
  <c r="AI92" i="3"/>
  <c r="DT92" i="3" s="1"/>
  <c r="Z92" i="3"/>
  <c r="DK92" i="3" s="1"/>
  <c r="Q92" i="3"/>
  <c r="DB92" i="3" s="1"/>
  <c r="H92" i="3"/>
  <c r="CS92" i="3" s="1"/>
  <c r="FN91" i="3"/>
  <c r="FL91" i="3"/>
  <c r="FK91" i="3"/>
  <c r="FJ91" i="3"/>
  <c r="FE91" i="3"/>
  <c r="FC91" i="3"/>
  <c r="FB91" i="3"/>
  <c r="FA91" i="3"/>
  <c r="EV91" i="3"/>
  <c r="ET91" i="3"/>
  <c r="ES91" i="3"/>
  <c r="ER91" i="3"/>
  <c r="EM91" i="3"/>
  <c r="EK91" i="3"/>
  <c r="EJ91" i="3"/>
  <c r="EI91" i="3"/>
  <c r="ED91" i="3"/>
  <c r="EB91" i="3"/>
  <c r="EA91" i="3"/>
  <c r="DZ91" i="3"/>
  <c r="DU91" i="3"/>
  <c r="DS91" i="3"/>
  <c r="DR91" i="3"/>
  <c r="DQ91" i="3"/>
  <c r="DL91" i="3"/>
  <c r="DJ91" i="3"/>
  <c r="DI91" i="3"/>
  <c r="DH91" i="3"/>
  <c r="DC91" i="3"/>
  <c r="DA91" i="3"/>
  <c r="CZ91" i="3"/>
  <c r="CY91" i="3"/>
  <c r="CT91" i="3"/>
  <c r="CR91" i="3"/>
  <c r="CQ91" i="3"/>
  <c r="CJ91" i="3"/>
  <c r="FM91" i="3" s="1"/>
  <c r="CA91" i="3"/>
  <c r="FD91" i="3" s="1"/>
  <c r="BR91" i="3"/>
  <c r="EU91" i="3" s="1"/>
  <c r="BI91" i="3"/>
  <c r="EL91" i="3" s="1"/>
  <c r="AZ91" i="3"/>
  <c r="EC91" i="3" s="1"/>
  <c r="AQ91" i="3"/>
  <c r="AI91" i="3"/>
  <c r="DT91" i="3" s="1"/>
  <c r="Z91" i="3"/>
  <c r="DK91" i="3" s="1"/>
  <c r="Q91" i="3"/>
  <c r="DB91" i="3" s="1"/>
  <c r="H91" i="3"/>
  <c r="CS91" i="3" s="1"/>
  <c r="FN90" i="3"/>
  <c r="FL90" i="3"/>
  <c r="FK90" i="3"/>
  <c r="FJ90" i="3"/>
  <c r="FE90" i="3"/>
  <c r="FC90" i="3"/>
  <c r="FB90" i="3"/>
  <c r="FA90" i="3"/>
  <c r="EV90" i="3"/>
  <c r="ET90" i="3"/>
  <c r="ES90" i="3"/>
  <c r="ER90" i="3"/>
  <c r="EM90" i="3"/>
  <c r="EK90" i="3"/>
  <c r="EJ90" i="3"/>
  <c r="EI90" i="3"/>
  <c r="ED90" i="3"/>
  <c r="EB90" i="3"/>
  <c r="EA90" i="3"/>
  <c r="DZ90" i="3"/>
  <c r="DU90" i="3"/>
  <c r="DS90" i="3"/>
  <c r="DR90" i="3"/>
  <c r="DQ90" i="3"/>
  <c r="DL90" i="3"/>
  <c r="DJ90" i="3"/>
  <c r="DI90" i="3"/>
  <c r="DH90" i="3"/>
  <c r="DC90" i="3"/>
  <c r="DA90" i="3"/>
  <c r="CZ90" i="3"/>
  <c r="CY90" i="3"/>
  <c r="CT90" i="3"/>
  <c r="CR90" i="3"/>
  <c r="CQ90" i="3"/>
  <c r="CJ90" i="3"/>
  <c r="FM90" i="3" s="1"/>
  <c r="CA90" i="3"/>
  <c r="FD90" i="3" s="1"/>
  <c r="BR90" i="3"/>
  <c r="EU90" i="3" s="1"/>
  <c r="BI90" i="3"/>
  <c r="EL90" i="3" s="1"/>
  <c r="AZ90" i="3"/>
  <c r="EC90" i="3" s="1"/>
  <c r="AQ90" i="3"/>
  <c r="AI90" i="3"/>
  <c r="DT90" i="3" s="1"/>
  <c r="Z90" i="3"/>
  <c r="DK90" i="3" s="1"/>
  <c r="Q90" i="3"/>
  <c r="DB90" i="3" s="1"/>
  <c r="H90" i="3"/>
  <c r="CS90" i="3" s="1"/>
  <c r="FN89" i="3"/>
  <c r="FL89" i="3"/>
  <c r="FK89" i="3"/>
  <c r="FJ89" i="3"/>
  <c r="FE89" i="3"/>
  <c r="FC89" i="3"/>
  <c r="FB89" i="3"/>
  <c r="FA89" i="3"/>
  <c r="EV89" i="3"/>
  <c r="ET89" i="3"/>
  <c r="ES89" i="3"/>
  <c r="ER89" i="3"/>
  <c r="EM89" i="3"/>
  <c r="EK89" i="3"/>
  <c r="EJ89" i="3"/>
  <c r="EI89" i="3"/>
  <c r="ED89" i="3"/>
  <c r="EB89" i="3"/>
  <c r="EA89" i="3"/>
  <c r="DZ89" i="3"/>
  <c r="DU89" i="3"/>
  <c r="DS89" i="3"/>
  <c r="DR89" i="3"/>
  <c r="DQ89" i="3"/>
  <c r="DL89" i="3"/>
  <c r="DJ89" i="3"/>
  <c r="DI89" i="3"/>
  <c r="DH89" i="3"/>
  <c r="DC89" i="3"/>
  <c r="DA89" i="3"/>
  <c r="CZ89" i="3"/>
  <c r="CY89" i="3"/>
  <c r="CT89" i="3"/>
  <c r="CR89" i="3"/>
  <c r="CQ89" i="3"/>
  <c r="CJ89" i="3"/>
  <c r="FM89" i="3" s="1"/>
  <c r="CA89" i="3"/>
  <c r="FD89" i="3" s="1"/>
  <c r="BR89" i="3"/>
  <c r="EU89" i="3" s="1"/>
  <c r="BI89" i="3"/>
  <c r="EL89" i="3" s="1"/>
  <c r="AZ89" i="3"/>
  <c r="EC89" i="3" s="1"/>
  <c r="AQ89" i="3"/>
  <c r="AI89" i="3"/>
  <c r="DT89" i="3" s="1"/>
  <c r="Z89" i="3"/>
  <c r="DK89" i="3" s="1"/>
  <c r="Q89" i="3"/>
  <c r="DB89" i="3" s="1"/>
  <c r="H89" i="3"/>
  <c r="CS89" i="3" s="1"/>
  <c r="FN88" i="3"/>
  <c r="FL88" i="3"/>
  <c r="FK88" i="3"/>
  <c r="FJ88" i="3"/>
  <c r="FE88" i="3"/>
  <c r="FD88" i="3"/>
  <c r="FC88" i="3"/>
  <c r="FB88" i="3"/>
  <c r="FA88" i="3"/>
  <c r="EV88" i="3"/>
  <c r="ET88" i="3"/>
  <c r="ES88" i="3"/>
  <c r="ER88" i="3"/>
  <c r="EM88" i="3"/>
  <c r="EK88" i="3"/>
  <c r="EJ88" i="3"/>
  <c r="EI88" i="3"/>
  <c r="ED88" i="3"/>
  <c r="EB88" i="3"/>
  <c r="EA88" i="3"/>
  <c r="DZ88" i="3"/>
  <c r="DU88" i="3"/>
  <c r="DS88" i="3"/>
  <c r="DR88" i="3"/>
  <c r="DQ88" i="3"/>
  <c r="DL88" i="3"/>
  <c r="DJ88" i="3"/>
  <c r="DI88" i="3"/>
  <c r="DH88" i="3"/>
  <c r="DC88" i="3"/>
  <c r="DA88" i="3"/>
  <c r="CZ88" i="3"/>
  <c r="CY88" i="3"/>
  <c r="CT88" i="3"/>
  <c r="CR88" i="3"/>
  <c r="CQ88" i="3"/>
  <c r="CJ88" i="3"/>
  <c r="FM88" i="3" s="1"/>
  <c r="CA88" i="3"/>
  <c r="BR88" i="3"/>
  <c r="EU88" i="3" s="1"/>
  <c r="BI88" i="3"/>
  <c r="EL88" i="3" s="1"/>
  <c r="AZ88" i="3"/>
  <c r="EC88" i="3" s="1"/>
  <c r="AI88" i="3"/>
  <c r="DT88" i="3" s="1"/>
  <c r="Z88" i="3"/>
  <c r="DK88" i="3" s="1"/>
  <c r="Q88" i="3"/>
  <c r="DB88" i="3" s="1"/>
  <c r="H88" i="3"/>
  <c r="CS88" i="3" s="1"/>
  <c r="FN87" i="3"/>
  <c r="FM87" i="3"/>
  <c r="FL87" i="3"/>
  <c r="FK87" i="3"/>
  <c r="FJ87" i="3"/>
  <c r="FE87" i="3"/>
  <c r="FC87" i="3"/>
  <c r="FB87" i="3"/>
  <c r="FA87" i="3"/>
  <c r="EV87" i="3"/>
  <c r="ET87" i="3"/>
  <c r="ES87" i="3"/>
  <c r="ER87" i="3"/>
  <c r="EM87" i="3"/>
  <c r="EK87" i="3"/>
  <c r="EJ87" i="3"/>
  <c r="EI87" i="3"/>
  <c r="ED87" i="3"/>
  <c r="EB87" i="3"/>
  <c r="EA87" i="3"/>
  <c r="DZ87" i="3"/>
  <c r="DU87" i="3"/>
  <c r="DS87" i="3"/>
  <c r="DR87" i="3"/>
  <c r="DQ87" i="3"/>
  <c r="DL87" i="3"/>
  <c r="DJ87" i="3"/>
  <c r="DI87" i="3"/>
  <c r="DH87" i="3"/>
  <c r="DC87" i="3"/>
  <c r="DA87" i="3"/>
  <c r="CZ87" i="3"/>
  <c r="CY87" i="3"/>
  <c r="CT87" i="3"/>
  <c r="CS87" i="3"/>
  <c r="CR87" i="3"/>
  <c r="CQ87" i="3"/>
  <c r="CJ87" i="3"/>
  <c r="CA87" i="3"/>
  <c r="FD87" i="3" s="1"/>
  <c r="BR87" i="3"/>
  <c r="EU87" i="3" s="1"/>
  <c r="BI87" i="3"/>
  <c r="EL87" i="3" s="1"/>
  <c r="AZ87" i="3"/>
  <c r="EC87" i="3" s="1"/>
  <c r="AI87" i="3"/>
  <c r="DT87" i="3" s="1"/>
  <c r="Z87" i="3"/>
  <c r="DK87" i="3" s="1"/>
  <c r="Q87" i="3"/>
  <c r="DB87" i="3" s="1"/>
  <c r="H87" i="3"/>
  <c r="FN86" i="3"/>
  <c r="FL86" i="3"/>
  <c r="FK86" i="3"/>
  <c r="FJ86" i="3"/>
  <c r="FE86" i="3"/>
  <c r="FC86" i="3"/>
  <c r="FB86" i="3"/>
  <c r="FA86" i="3"/>
  <c r="EV86" i="3"/>
  <c r="ET86" i="3"/>
  <c r="ES86" i="3"/>
  <c r="ER86" i="3"/>
  <c r="EM86" i="3"/>
  <c r="EK86" i="3"/>
  <c r="EJ86" i="3"/>
  <c r="EI86" i="3"/>
  <c r="ED86" i="3"/>
  <c r="EB86" i="3"/>
  <c r="EA86" i="3"/>
  <c r="DZ86" i="3"/>
  <c r="DU86" i="3"/>
  <c r="DS86" i="3"/>
  <c r="DR86" i="3"/>
  <c r="DQ86" i="3"/>
  <c r="DL86" i="3"/>
  <c r="DJ86" i="3"/>
  <c r="DI86" i="3"/>
  <c r="DH86" i="3"/>
  <c r="DC86" i="3"/>
  <c r="DA86" i="3"/>
  <c r="CZ86" i="3"/>
  <c r="CY86" i="3"/>
  <c r="CT86" i="3"/>
  <c r="CR86" i="3"/>
  <c r="CQ86" i="3"/>
  <c r="CJ86" i="3"/>
  <c r="FM86" i="3" s="1"/>
  <c r="CA86" i="3"/>
  <c r="FD86" i="3" s="1"/>
  <c r="BR86" i="3"/>
  <c r="EU86" i="3" s="1"/>
  <c r="BI86" i="3"/>
  <c r="EL86" i="3" s="1"/>
  <c r="AZ86" i="3"/>
  <c r="EC86" i="3" s="1"/>
  <c r="AQ86" i="3"/>
  <c r="AI86" i="3"/>
  <c r="DT86" i="3" s="1"/>
  <c r="Z86" i="3"/>
  <c r="DK86" i="3" s="1"/>
  <c r="Q86" i="3"/>
  <c r="DB86" i="3" s="1"/>
  <c r="H86" i="3"/>
  <c r="CS86" i="3" s="1"/>
  <c r="FN85" i="3"/>
  <c r="FL85" i="3"/>
  <c r="FK85" i="3"/>
  <c r="FJ85" i="3"/>
  <c r="FE85" i="3"/>
  <c r="FC85" i="3"/>
  <c r="FB85" i="3"/>
  <c r="FA85" i="3"/>
  <c r="EV85" i="3"/>
  <c r="ET85" i="3"/>
  <c r="ES85" i="3"/>
  <c r="ER85" i="3"/>
  <c r="EM85" i="3"/>
  <c r="EK85" i="3"/>
  <c r="EJ85" i="3"/>
  <c r="EI85" i="3"/>
  <c r="ED85" i="3"/>
  <c r="EB85" i="3"/>
  <c r="EA85" i="3"/>
  <c r="DZ85" i="3"/>
  <c r="DU85" i="3"/>
  <c r="DS85" i="3"/>
  <c r="DR85" i="3"/>
  <c r="DQ85" i="3"/>
  <c r="DL85" i="3"/>
  <c r="DJ85" i="3"/>
  <c r="DI85" i="3"/>
  <c r="DH85" i="3"/>
  <c r="DC85" i="3"/>
  <c r="DA85" i="3"/>
  <c r="CZ85" i="3"/>
  <c r="CY85" i="3"/>
  <c r="CT85" i="3"/>
  <c r="CR85" i="3"/>
  <c r="CQ85" i="3"/>
  <c r="CJ85" i="3"/>
  <c r="FM85" i="3" s="1"/>
  <c r="CA85" i="3"/>
  <c r="FD85" i="3" s="1"/>
  <c r="BR85" i="3"/>
  <c r="EU85" i="3" s="1"/>
  <c r="BI85" i="3"/>
  <c r="EL85" i="3" s="1"/>
  <c r="AZ85" i="3"/>
  <c r="EC85" i="3" s="1"/>
  <c r="AQ85" i="3"/>
  <c r="AI85" i="3"/>
  <c r="DT85" i="3" s="1"/>
  <c r="Z85" i="3"/>
  <c r="DK85" i="3" s="1"/>
  <c r="Q85" i="3"/>
  <c r="DB85" i="3" s="1"/>
  <c r="H85" i="3"/>
  <c r="CS85" i="3" s="1"/>
  <c r="FN84" i="3"/>
  <c r="FL84" i="3"/>
  <c r="FK84" i="3"/>
  <c r="FJ84" i="3"/>
  <c r="FE84" i="3"/>
  <c r="FC84" i="3"/>
  <c r="FB84" i="3"/>
  <c r="FA84" i="3"/>
  <c r="EV84" i="3"/>
  <c r="ET84" i="3"/>
  <c r="ES84" i="3"/>
  <c r="ER84" i="3"/>
  <c r="EM84" i="3"/>
  <c r="EK84" i="3"/>
  <c r="EJ84" i="3"/>
  <c r="EI84" i="3"/>
  <c r="ED84" i="3"/>
  <c r="EB84" i="3"/>
  <c r="EA84" i="3"/>
  <c r="DZ84" i="3"/>
  <c r="DU84" i="3"/>
  <c r="DS84" i="3"/>
  <c r="DR84" i="3"/>
  <c r="DQ84" i="3"/>
  <c r="DL84" i="3"/>
  <c r="DJ84" i="3"/>
  <c r="DI84" i="3"/>
  <c r="DH84" i="3"/>
  <c r="DC84" i="3"/>
  <c r="DA84" i="3"/>
  <c r="CZ84" i="3"/>
  <c r="CY84" i="3"/>
  <c r="CT84" i="3"/>
  <c r="CR84" i="3"/>
  <c r="CQ84" i="3"/>
  <c r="CJ84" i="3"/>
  <c r="FM84" i="3" s="1"/>
  <c r="CA84" i="3"/>
  <c r="FD84" i="3" s="1"/>
  <c r="BR84" i="3"/>
  <c r="EU84" i="3" s="1"/>
  <c r="BI84" i="3"/>
  <c r="EL84" i="3" s="1"/>
  <c r="AZ84" i="3"/>
  <c r="EC84" i="3" s="1"/>
  <c r="AI84" i="3"/>
  <c r="DT84" i="3" s="1"/>
  <c r="Z84" i="3"/>
  <c r="DK84" i="3" s="1"/>
  <c r="Q84" i="3"/>
  <c r="DB84" i="3" s="1"/>
  <c r="H84" i="3"/>
  <c r="CS84" i="3" s="1"/>
  <c r="FN83" i="3"/>
  <c r="FL83" i="3"/>
  <c r="FK83" i="3"/>
  <c r="FJ83" i="3"/>
  <c r="FE83" i="3"/>
  <c r="FC83" i="3"/>
  <c r="FB83" i="3"/>
  <c r="FA83" i="3"/>
  <c r="EV83" i="3"/>
  <c r="ET83" i="3"/>
  <c r="ES83" i="3"/>
  <c r="ER83" i="3"/>
  <c r="EM83" i="3"/>
  <c r="EK83" i="3"/>
  <c r="EJ83" i="3"/>
  <c r="EI83" i="3"/>
  <c r="ED83" i="3"/>
  <c r="EB83" i="3"/>
  <c r="EA83" i="3"/>
  <c r="DZ83" i="3"/>
  <c r="DU83" i="3"/>
  <c r="DS83" i="3"/>
  <c r="DR83" i="3"/>
  <c r="DQ83" i="3"/>
  <c r="DL83" i="3"/>
  <c r="DJ83" i="3"/>
  <c r="DI83" i="3"/>
  <c r="DH83" i="3"/>
  <c r="DC83" i="3"/>
  <c r="DA83" i="3"/>
  <c r="CZ83" i="3"/>
  <c r="CY83" i="3"/>
  <c r="CT83" i="3"/>
  <c r="CR83" i="3"/>
  <c r="CQ83" i="3"/>
  <c r="CJ83" i="3"/>
  <c r="FM83" i="3" s="1"/>
  <c r="CA83" i="3"/>
  <c r="FD83" i="3" s="1"/>
  <c r="BR83" i="3"/>
  <c r="EU83" i="3" s="1"/>
  <c r="BI83" i="3"/>
  <c r="EL83" i="3" s="1"/>
  <c r="AZ83" i="3"/>
  <c r="EC83" i="3" s="1"/>
  <c r="AQ83" i="3"/>
  <c r="AI83" i="3"/>
  <c r="DT83" i="3" s="1"/>
  <c r="Z83" i="3"/>
  <c r="DK83" i="3" s="1"/>
  <c r="Q83" i="3"/>
  <c r="DB83" i="3" s="1"/>
  <c r="H83" i="3"/>
  <c r="CS83" i="3" s="1"/>
  <c r="FN82" i="3"/>
  <c r="FL82" i="3"/>
  <c r="FK82" i="3"/>
  <c r="FJ82" i="3"/>
  <c r="FE82" i="3"/>
  <c r="FC82" i="3"/>
  <c r="FB82" i="3"/>
  <c r="FA82" i="3"/>
  <c r="EV82" i="3"/>
  <c r="ET82" i="3"/>
  <c r="ES82" i="3"/>
  <c r="ER82" i="3"/>
  <c r="EM82" i="3"/>
  <c r="EK82" i="3"/>
  <c r="EJ82" i="3"/>
  <c r="EI82" i="3"/>
  <c r="ED82" i="3"/>
  <c r="EB82" i="3"/>
  <c r="EA82" i="3"/>
  <c r="DZ82" i="3"/>
  <c r="DU82" i="3"/>
  <c r="DS82" i="3"/>
  <c r="DR82" i="3"/>
  <c r="DQ82" i="3"/>
  <c r="DL82" i="3"/>
  <c r="DJ82" i="3"/>
  <c r="DI82" i="3"/>
  <c r="DH82" i="3"/>
  <c r="DC82" i="3"/>
  <c r="DA82" i="3"/>
  <c r="CZ82" i="3"/>
  <c r="CY82" i="3"/>
  <c r="CT82" i="3"/>
  <c r="CR82" i="3"/>
  <c r="CQ82" i="3"/>
  <c r="CJ82" i="3"/>
  <c r="FM82" i="3" s="1"/>
  <c r="CA82" i="3"/>
  <c r="FD82" i="3" s="1"/>
  <c r="BR82" i="3"/>
  <c r="EU82" i="3" s="1"/>
  <c r="BI82" i="3"/>
  <c r="EL82" i="3" s="1"/>
  <c r="AZ82" i="3"/>
  <c r="EC82" i="3" s="1"/>
  <c r="AQ82" i="3"/>
  <c r="AI82" i="3"/>
  <c r="DT82" i="3" s="1"/>
  <c r="Z82" i="3"/>
  <c r="DK82" i="3" s="1"/>
  <c r="Q82" i="3"/>
  <c r="DB82" i="3" s="1"/>
  <c r="H82" i="3"/>
  <c r="CS82" i="3" s="1"/>
  <c r="FN81" i="3"/>
  <c r="FL81" i="3"/>
  <c r="FK81" i="3"/>
  <c r="FJ81" i="3"/>
  <c r="FE81" i="3"/>
  <c r="FC81" i="3"/>
  <c r="FB81" i="3"/>
  <c r="FA81" i="3"/>
  <c r="EV81" i="3"/>
  <c r="ET81" i="3"/>
  <c r="ES81" i="3"/>
  <c r="ER81" i="3"/>
  <c r="EM81" i="3"/>
  <c r="EK81" i="3"/>
  <c r="EJ81" i="3"/>
  <c r="EI81" i="3"/>
  <c r="ED81" i="3"/>
  <c r="EB81" i="3"/>
  <c r="EA81" i="3"/>
  <c r="DZ81" i="3"/>
  <c r="DU81" i="3"/>
  <c r="DS81" i="3"/>
  <c r="DR81" i="3"/>
  <c r="DQ81" i="3"/>
  <c r="DL81" i="3"/>
  <c r="DJ81" i="3"/>
  <c r="DI81" i="3"/>
  <c r="DH81" i="3"/>
  <c r="DC81" i="3"/>
  <c r="DA81" i="3"/>
  <c r="CZ81" i="3"/>
  <c r="CY81" i="3"/>
  <c r="CT81" i="3"/>
  <c r="CR81" i="3"/>
  <c r="CQ81" i="3"/>
  <c r="CJ81" i="3"/>
  <c r="FM81" i="3" s="1"/>
  <c r="CA81" i="3"/>
  <c r="FD81" i="3" s="1"/>
  <c r="BR81" i="3"/>
  <c r="EU81" i="3" s="1"/>
  <c r="BI81" i="3"/>
  <c r="EL81" i="3" s="1"/>
  <c r="AZ81" i="3"/>
  <c r="EC81" i="3" s="1"/>
  <c r="AQ81" i="3"/>
  <c r="AI81" i="3"/>
  <c r="DT81" i="3" s="1"/>
  <c r="Z81" i="3"/>
  <c r="DK81" i="3" s="1"/>
  <c r="Q81" i="3"/>
  <c r="DB81" i="3" s="1"/>
  <c r="H81" i="3"/>
  <c r="CS81" i="3" s="1"/>
  <c r="FN80" i="3"/>
  <c r="FL80" i="3"/>
  <c r="FK80" i="3"/>
  <c r="FJ80" i="3"/>
  <c r="FE80" i="3"/>
  <c r="FC80" i="3"/>
  <c r="FB80" i="3"/>
  <c r="FA80" i="3"/>
  <c r="EV80" i="3"/>
  <c r="ET80" i="3"/>
  <c r="ES80" i="3"/>
  <c r="ER80" i="3"/>
  <c r="EM80" i="3"/>
  <c r="EL80" i="3"/>
  <c r="EK80" i="3"/>
  <c r="EJ80" i="3"/>
  <c r="EI80" i="3"/>
  <c r="ED80" i="3"/>
  <c r="EB80" i="3"/>
  <c r="EA80" i="3"/>
  <c r="DZ80" i="3"/>
  <c r="DU80" i="3"/>
  <c r="DS80" i="3"/>
  <c r="DR80" i="3"/>
  <c r="DQ80" i="3"/>
  <c r="DL80" i="3"/>
  <c r="DJ80" i="3"/>
  <c r="DI80" i="3"/>
  <c r="DH80" i="3"/>
  <c r="DC80" i="3"/>
  <c r="DA80" i="3"/>
  <c r="CZ80" i="3"/>
  <c r="CY80" i="3"/>
  <c r="CT80" i="3"/>
  <c r="CR80" i="3"/>
  <c r="CQ80" i="3"/>
  <c r="CJ80" i="3"/>
  <c r="FM80" i="3" s="1"/>
  <c r="CA80" i="3"/>
  <c r="FD80" i="3" s="1"/>
  <c r="BR80" i="3"/>
  <c r="EU80" i="3" s="1"/>
  <c r="BI80" i="3"/>
  <c r="AZ80" i="3"/>
  <c r="EC80" i="3" s="1"/>
  <c r="AI80" i="3"/>
  <c r="DT80" i="3" s="1"/>
  <c r="Z80" i="3"/>
  <c r="DK80" i="3" s="1"/>
  <c r="Q80" i="3"/>
  <c r="DB80" i="3" s="1"/>
  <c r="H80" i="3"/>
  <c r="CS80" i="3" s="1"/>
  <c r="FN79" i="3"/>
  <c r="FL79" i="3"/>
  <c r="FK79" i="3"/>
  <c r="FJ79" i="3"/>
  <c r="FE79" i="3"/>
  <c r="FC79" i="3"/>
  <c r="FB79" i="3"/>
  <c r="FA79" i="3"/>
  <c r="EV79" i="3"/>
  <c r="EU79" i="3"/>
  <c r="ET79" i="3"/>
  <c r="ES79" i="3"/>
  <c r="ER79" i="3"/>
  <c r="EM79" i="3"/>
  <c r="EK79" i="3"/>
  <c r="EJ79" i="3"/>
  <c r="EI79" i="3"/>
  <c r="ED79" i="3"/>
  <c r="EB79" i="3"/>
  <c r="EA79" i="3"/>
  <c r="DZ79" i="3"/>
  <c r="DU79" i="3"/>
  <c r="DS79" i="3"/>
  <c r="DR79" i="3"/>
  <c r="DQ79" i="3"/>
  <c r="DL79" i="3"/>
  <c r="DJ79" i="3"/>
  <c r="DI79" i="3"/>
  <c r="DH79" i="3"/>
  <c r="DC79" i="3"/>
  <c r="DA79" i="3"/>
  <c r="CZ79" i="3"/>
  <c r="CY79" i="3"/>
  <c r="CT79" i="3"/>
  <c r="CR79" i="3"/>
  <c r="CQ79" i="3"/>
  <c r="CJ79" i="3"/>
  <c r="FM79" i="3" s="1"/>
  <c r="CA79" i="3"/>
  <c r="FD79" i="3" s="1"/>
  <c r="BR79" i="3"/>
  <c r="BI79" i="3"/>
  <c r="EL79" i="3" s="1"/>
  <c r="AZ79" i="3"/>
  <c r="EC79" i="3" s="1"/>
  <c r="AI79" i="3"/>
  <c r="DT79" i="3" s="1"/>
  <c r="Z79" i="3"/>
  <c r="DK79" i="3" s="1"/>
  <c r="Q79" i="3"/>
  <c r="DB79" i="3" s="1"/>
  <c r="H79" i="3"/>
  <c r="CS79" i="3" s="1"/>
  <c r="FN78" i="3"/>
  <c r="FL78" i="3"/>
  <c r="FK78" i="3"/>
  <c r="FJ78" i="3"/>
  <c r="FE78" i="3"/>
  <c r="FC78" i="3"/>
  <c r="FB78" i="3"/>
  <c r="FA78" i="3"/>
  <c r="EV78" i="3"/>
  <c r="ET78" i="3"/>
  <c r="ES78" i="3"/>
  <c r="ER78" i="3"/>
  <c r="EM78" i="3"/>
  <c r="EK78" i="3"/>
  <c r="EJ78" i="3"/>
  <c r="EI78" i="3"/>
  <c r="ED78" i="3"/>
  <c r="EB78" i="3"/>
  <c r="EA78" i="3"/>
  <c r="DZ78" i="3"/>
  <c r="DU78" i="3"/>
  <c r="DS78" i="3"/>
  <c r="DR78" i="3"/>
  <c r="DQ78" i="3"/>
  <c r="DL78" i="3"/>
  <c r="DJ78" i="3"/>
  <c r="DI78" i="3"/>
  <c r="DH78" i="3"/>
  <c r="DC78" i="3"/>
  <c r="DA78" i="3"/>
  <c r="CZ78" i="3"/>
  <c r="CY78" i="3"/>
  <c r="CT78" i="3"/>
  <c r="CR78" i="3"/>
  <c r="CQ78" i="3"/>
  <c r="CJ78" i="3"/>
  <c r="FM78" i="3" s="1"/>
  <c r="CA78" i="3"/>
  <c r="FD78" i="3" s="1"/>
  <c r="BR78" i="3"/>
  <c r="EU78" i="3" s="1"/>
  <c r="BI78" i="3"/>
  <c r="EL78" i="3" s="1"/>
  <c r="AZ78" i="3"/>
  <c r="EC78" i="3" s="1"/>
  <c r="AQ78" i="3"/>
  <c r="AI78" i="3"/>
  <c r="DT78" i="3" s="1"/>
  <c r="Z78" i="3"/>
  <c r="DK78" i="3" s="1"/>
  <c r="Q78" i="3"/>
  <c r="DB78" i="3" s="1"/>
  <c r="H78" i="3"/>
  <c r="CS78" i="3" s="1"/>
  <c r="FN77" i="3"/>
  <c r="FL77" i="3"/>
  <c r="FK77" i="3"/>
  <c r="FJ77" i="3"/>
  <c r="FE77" i="3"/>
  <c r="FC77" i="3"/>
  <c r="FB77" i="3"/>
  <c r="FA77" i="3"/>
  <c r="EV77" i="3"/>
  <c r="ET77" i="3"/>
  <c r="ES77" i="3"/>
  <c r="ER77" i="3"/>
  <c r="EM77" i="3"/>
  <c r="EK77" i="3"/>
  <c r="EJ77" i="3"/>
  <c r="EI77" i="3"/>
  <c r="ED77" i="3"/>
  <c r="EB77" i="3"/>
  <c r="EA77" i="3"/>
  <c r="DZ77" i="3"/>
  <c r="DU77" i="3"/>
  <c r="DS77" i="3"/>
  <c r="DR77" i="3"/>
  <c r="DQ77" i="3"/>
  <c r="DL77" i="3"/>
  <c r="DJ77" i="3"/>
  <c r="DI77" i="3"/>
  <c r="DH77" i="3"/>
  <c r="DC77" i="3"/>
  <c r="DA77" i="3"/>
  <c r="CZ77" i="3"/>
  <c r="CY77" i="3"/>
  <c r="CT77" i="3"/>
  <c r="CR77" i="3"/>
  <c r="CQ77" i="3"/>
  <c r="CJ77" i="3"/>
  <c r="FM77" i="3" s="1"/>
  <c r="CA77" i="3"/>
  <c r="FD77" i="3" s="1"/>
  <c r="BR77" i="3"/>
  <c r="EU77" i="3" s="1"/>
  <c r="BI77" i="3"/>
  <c r="EL77" i="3" s="1"/>
  <c r="AZ77" i="3"/>
  <c r="EC77" i="3" s="1"/>
  <c r="AQ77" i="3"/>
  <c r="AI77" i="3"/>
  <c r="DT77" i="3" s="1"/>
  <c r="Z77" i="3"/>
  <c r="DK77" i="3" s="1"/>
  <c r="Q77" i="3"/>
  <c r="DB77" i="3" s="1"/>
  <c r="H77" i="3"/>
  <c r="CS77" i="3" s="1"/>
  <c r="FN76" i="3"/>
  <c r="FL76" i="3"/>
  <c r="FK76" i="3"/>
  <c r="FJ76" i="3"/>
  <c r="FE76" i="3"/>
  <c r="FC76" i="3"/>
  <c r="FB76" i="3"/>
  <c r="FA76" i="3"/>
  <c r="EV76" i="3"/>
  <c r="ET76" i="3"/>
  <c r="ES76" i="3"/>
  <c r="ER76" i="3"/>
  <c r="EM76" i="3"/>
  <c r="EK76" i="3"/>
  <c r="EJ76" i="3"/>
  <c r="EI76" i="3"/>
  <c r="ED76" i="3"/>
  <c r="EB76" i="3"/>
  <c r="EA76" i="3"/>
  <c r="DZ76" i="3"/>
  <c r="DU76" i="3"/>
  <c r="DS76" i="3"/>
  <c r="DR76" i="3"/>
  <c r="DQ76" i="3"/>
  <c r="DL76" i="3"/>
  <c r="DJ76" i="3"/>
  <c r="DI76" i="3"/>
  <c r="DH76" i="3"/>
  <c r="DC76" i="3"/>
  <c r="DA76" i="3"/>
  <c r="CZ76" i="3"/>
  <c r="CY76" i="3"/>
  <c r="CT76" i="3"/>
  <c r="CR76" i="3"/>
  <c r="CQ76" i="3"/>
  <c r="CJ76" i="3"/>
  <c r="FM76" i="3" s="1"/>
  <c r="CA76" i="3"/>
  <c r="FD76" i="3" s="1"/>
  <c r="BR76" i="3"/>
  <c r="EU76" i="3" s="1"/>
  <c r="BI76" i="3"/>
  <c r="EL76" i="3" s="1"/>
  <c r="AZ76" i="3"/>
  <c r="EC76" i="3" s="1"/>
  <c r="AQ76" i="3"/>
  <c r="AI76" i="3"/>
  <c r="DT76" i="3" s="1"/>
  <c r="Z76" i="3"/>
  <c r="DK76" i="3" s="1"/>
  <c r="Q76" i="3"/>
  <c r="DB76" i="3" s="1"/>
  <c r="H76" i="3"/>
  <c r="CS76" i="3" s="1"/>
  <c r="FN75" i="3"/>
  <c r="FL75" i="3"/>
  <c r="FK75" i="3"/>
  <c r="FJ75" i="3"/>
  <c r="FE75" i="3"/>
  <c r="FC75" i="3"/>
  <c r="FB75" i="3"/>
  <c r="FA75" i="3"/>
  <c r="EV75" i="3"/>
  <c r="ET75" i="3"/>
  <c r="ES75" i="3"/>
  <c r="ER75" i="3"/>
  <c r="EM75" i="3"/>
  <c r="EK75" i="3"/>
  <c r="EJ75" i="3"/>
  <c r="EI75" i="3"/>
  <c r="ED75" i="3"/>
  <c r="EB75" i="3"/>
  <c r="EA75" i="3"/>
  <c r="DZ75" i="3"/>
  <c r="DU75" i="3"/>
  <c r="DS75" i="3"/>
  <c r="DR75" i="3"/>
  <c r="DQ75" i="3"/>
  <c r="DL75" i="3"/>
  <c r="DJ75" i="3"/>
  <c r="DI75" i="3"/>
  <c r="DH75" i="3"/>
  <c r="DC75" i="3"/>
  <c r="DA75" i="3"/>
  <c r="CZ75" i="3"/>
  <c r="CY75" i="3"/>
  <c r="CT75" i="3"/>
  <c r="CR75" i="3"/>
  <c r="CQ75" i="3"/>
  <c r="CJ75" i="3"/>
  <c r="FM75" i="3" s="1"/>
  <c r="CA75" i="3"/>
  <c r="FD75" i="3" s="1"/>
  <c r="BR75" i="3"/>
  <c r="EU75" i="3" s="1"/>
  <c r="BI75" i="3"/>
  <c r="EL75" i="3" s="1"/>
  <c r="AZ75" i="3"/>
  <c r="EC75" i="3" s="1"/>
  <c r="AQ75" i="3"/>
  <c r="AI75" i="3"/>
  <c r="DT75" i="3" s="1"/>
  <c r="Z75" i="3"/>
  <c r="DK75" i="3" s="1"/>
  <c r="Q75" i="3"/>
  <c r="DB75" i="3" s="1"/>
  <c r="H75" i="3"/>
  <c r="CS75" i="3" s="1"/>
  <c r="FN74" i="3"/>
  <c r="FL74" i="3"/>
  <c r="FK74" i="3"/>
  <c r="FJ74" i="3"/>
  <c r="FE74" i="3"/>
  <c r="FD74" i="3"/>
  <c r="FC74" i="3"/>
  <c r="FB74" i="3"/>
  <c r="FA74" i="3"/>
  <c r="EV74" i="3"/>
  <c r="ET74" i="3"/>
  <c r="ES74" i="3"/>
  <c r="ER74" i="3"/>
  <c r="EM74" i="3"/>
  <c r="EK74" i="3"/>
  <c r="EJ74" i="3"/>
  <c r="EI74" i="3"/>
  <c r="ED74" i="3"/>
  <c r="EB74" i="3"/>
  <c r="EA74" i="3"/>
  <c r="DZ74" i="3"/>
  <c r="DU74" i="3"/>
  <c r="DS74" i="3"/>
  <c r="DR74" i="3"/>
  <c r="DQ74" i="3"/>
  <c r="DL74" i="3"/>
  <c r="DJ74" i="3"/>
  <c r="DI74" i="3"/>
  <c r="DH74" i="3"/>
  <c r="DC74" i="3"/>
  <c r="DA74" i="3"/>
  <c r="CZ74" i="3"/>
  <c r="CY74" i="3"/>
  <c r="CT74" i="3"/>
  <c r="CR74" i="3"/>
  <c r="CQ74" i="3"/>
  <c r="CJ74" i="3"/>
  <c r="FM74" i="3" s="1"/>
  <c r="CA74" i="3"/>
  <c r="BR74" i="3"/>
  <c r="EU74" i="3" s="1"/>
  <c r="BI74" i="3"/>
  <c r="EL74" i="3" s="1"/>
  <c r="AZ74" i="3"/>
  <c r="EC74" i="3" s="1"/>
  <c r="AI74" i="3"/>
  <c r="DT74" i="3" s="1"/>
  <c r="Z74" i="3"/>
  <c r="DK74" i="3" s="1"/>
  <c r="Q74" i="3"/>
  <c r="DB74" i="3" s="1"/>
  <c r="H74" i="3"/>
  <c r="CS74" i="3" s="1"/>
  <c r="FN73" i="3"/>
  <c r="FM73" i="3"/>
  <c r="FL73" i="3"/>
  <c r="FK73" i="3"/>
  <c r="FJ73" i="3"/>
  <c r="FE73" i="3"/>
  <c r="FC73" i="3"/>
  <c r="FB73" i="3"/>
  <c r="FA73" i="3"/>
  <c r="EV73" i="3"/>
  <c r="ET73" i="3"/>
  <c r="ES73" i="3"/>
  <c r="ER73" i="3"/>
  <c r="EM73" i="3"/>
  <c r="EK73" i="3"/>
  <c r="EJ73" i="3"/>
  <c r="EI73" i="3"/>
  <c r="ED73" i="3"/>
  <c r="EB73" i="3"/>
  <c r="EA73" i="3"/>
  <c r="DZ73" i="3"/>
  <c r="DU73" i="3"/>
  <c r="DS73" i="3"/>
  <c r="DR73" i="3"/>
  <c r="DQ73" i="3"/>
  <c r="DL73" i="3"/>
  <c r="DJ73" i="3"/>
  <c r="DI73" i="3"/>
  <c r="DH73" i="3"/>
  <c r="DC73" i="3"/>
  <c r="DA73" i="3"/>
  <c r="CZ73" i="3"/>
  <c r="CY73" i="3"/>
  <c r="CT73" i="3"/>
  <c r="CS73" i="3"/>
  <c r="CR73" i="3"/>
  <c r="CQ73" i="3"/>
  <c r="CJ73" i="3"/>
  <c r="CA73" i="3"/>
  <c r="FD73" i="3" s="1"/>
  <c r="BR73" i="3"/>
  <c r="EU73" i="3" s="1"/>
  <c r="BI73" i="3"/>
  <c r="EL73" i="3" s="1"/>
  <c r="AZ73" i="3"/>
  <c r="EC73" i="3" s="1"/>
  <c r="AI73" i="3"/>
  <c r="DT73" i="3" s="1"/>
  <c r="Z73" i="3"/>
  <c r="DK73" i="3" s="1"/>
  <c r="Q73" i="3"/>
  <c r="DB73" i="3" s="1"/>
  <c r="H73" i="3"/>
  <c r="FN72" i="3"/>
  <c r="FL72" i="3"/>
  <c r="FK72" i="3"/>
  <c r="FJ72" i="3"/>
  <c r="FE72" i="3"/>
  <c r="FC72" i="3"/>
  <c r="FB72" i="3"/>
  <c r="FA72" i="3"/>
  <c r="EV72" i="3"/>
  <c r="ET72" i="3"/>
  <c r="ES72" i="3"/>
  <c r="ER72" i="3"/>
  <c r="EM72" i="3"/>
  <c r="EK72" i="3"/>
  <c r="EJ72" i="3"/>
  <c r="EI72" i="3"/>
  <c r="ED72" i="3"/>
  <c r="EB72" i="3"/>
  <c r="EA72" i="3"/>
  <c r="DZ72" i="3"/>
  <c r="DU72" i="3"/>
  <c r="DS72" i="3"/>
  <c r="DR72" i="3"/>
  <c r="DQ72" i="3"/>
  <c r="DL72" i="3"/>
  <c r="DJ72" i="3"/>
  <c r="DI72" i="3"/>
  <c r="DH72" i="3"/>
  <c r="DC72" i="3"/>
  <c r="DA72" i="3"/>
  <c r="CZ72" i="3"/>
  <c r="CY72" i="3"/>
  <c r="CT72" i="3"/>
  <c r="CR72" i="3"/>
  <c r="CQ72" i="3"/>
  <c r="CJ72" i="3"/>
  <c r="FM72" i="3" s="1"/>
  <c r="CA72" i="3"/>
  <c r="FD72" i="3" s="1"/>
  <c r="BR72" i="3"/>
  <c r="EU72" i="3" s="1"/>
  <c r="BI72" i="3"/>
  <c r="EL72" i="3" s="1"/>
  <c r="AZ72" i="3"/>
  <c r="EC72" i="3" s="1"/>
  <c r="AI72" i="3"/>
  <c r="DT72" i="3" s="1"/>
  <c r="Z72" i="3"/>
  <c r="DK72" i="3" s="1"/>
  <c r="Q72" i="3"/>
  <c r="DB72" i="3" s="1"/>
  <c r="H72" i="3"/>
  <c r="CS72" i="3" s="1"/>
  <c r="FN71" i="3"/>
  <c r="FL71" i="3"/>
  <c r="FK71" i="3"/>
  <c r="FJ71" i="3"/>
  <c r="FE71" i="3"/>
  <c r="FC71" i="3"/>
  <c r="FB71" i="3"/>
  <c r="FA71" i="3"/>
  <c r="EV71" i="3"/>
  <c r="ET71" i="3"/>
  <c r="ES71" i="3"/>
  <c r="ER71" i="3"/>
  <c r="EM71" i="3"/>
  <c r="EK71" i="3"/>
  <c r="EJ71" i="3"/>
  <c r="EI71" i="3"/>
  <c r="ED71" i="3"/>
  <c r="EB71" i="3"/>
  <c r="EA71" i="3"/>
  <c r="DZ71" i="3"/>
  <c r="DU71" i="3"/>
  <c r="DS71" i="3"/>
  <c r="DR71" i="3"/>
  <c r="DQ71" i="3"/>
  <c r="DL71" i="3"/>
  <c r="DJ71" i="3"/>
  <c r="DI71" i="3"/>
  <c r="DH71" i="3"/>
  <c r="DC71" i="3"/>
  <c r="DA71" i="3"/>
  <c r="CZ71" i="3"/>
  <c r="CY71" i="3"/>
  <c r="CT71" i="3"/>
  <c r="CR71" i="3"/>
  <c r="CQ71" i="3"/>
  <c r="CJ71" i="3"/>
  <c r="FM71" i="3" s="1"/>
  <c r="CA71" i="3"/>
  <c r="FD71" i="3" s="1"/>
  <c r="BR71" i="3"/>
  <c r="EU71" i="3" s="1"/>
  <c r="BI71" i="3"/>
  <c r="EL71" i="3" s="1"/>
  <c r="AZ71" i="3"/>
  <c r="EC71" i="3" s="1"/>
  <c r="AQ71" i="3"/>
  <c r="AI71" i="3"/>
  <c r="DT71" i="3" s="1"/>
  <c r="Z71" i="3"/>
  <c r="DK71" i="3" s="1"/>
  <c r="Q71" i="3"/>
  <c r="DB71" i="3" s="1"/>
  <c r="H71" i="3"/>
  <c r="CS71" i="3" s="1"/>
  <c r="FN70" i="3"/>
  <c r="FL70" i="3"/>
  <c r="FK70" i="3"/>
  <c r="FJ70" i="3"/>
  <c r="FE70" i="3"/>
  <c r="FC70" i="3"/>
  <c r="FB70" i="3"/>
  <c r="FA70" i="3"/>
  <c r="EV70" i="3"/>
  <c r="ET70" i="3"/>
  <c r="ES70" i="3"/>
  <c r="ER70" i="3"/>
  <c r="EM70" i="3"/>
  <c r="EK70" i="3"/>
  <c r="EJ70" i="3"/>
  <c r="EI70" i="3"/>
  <c r="ED70" i="3"/>
  <c r="EB70" i="3"/>
  <c r="EA70" i="3"/>
  <c r="DZ70" i="3"/>
  <c r="DU70" i="3"/>
  <c r="DS70" i="3"/>
  <c r="DR70" i="3"/>
  <c r="DQ70" i="3"/>
  <c r="DL70" i="3"/>
  <c r="DJ70" i="3"/>
  <c r="DI70" i="3"/>
  <c r="DH70" i="3"/>
  <c r="DC70" i="3"/>
  <c r="DB70" i="3"/>
  <c r="DA70" i="3"/>
  <c r="CZ70" i="3"/>
  <c r="CY70" i="3"/>
  <c r="CT70" i="3"/>
  <c r="CR70" i="3"/>
  <c r="CQ70" i="3"/>
  <c r="CJ70" i="3"/>
  <c r="FM70" i="3" s="1"/>
  <c r="CA70" i="3"/>
  <c r="FD70" i="3" s="1"/>
  <c r="BR70" i="3"/>
  <c r="EU70" i="3" s="1"/>
  <c r="BI70" i="3"/>
  <c r="EL70" i="3" s="1"/>
  <c r="AZ70" i="3"/>
  <c r="EC70" i="3" s="1"/>
  <c r="AQ70" i="3"/>
  <c r="AI70" i="3"/>
  <c r="DT70" i="3" s="1"/>
  <c r="Z70" i="3"/>
  <c r="DK70" i="3" s="1"/>
  <c r="Q70" i="3"/>
  <c r="H70" i="3"/>
  <c r="CS70" i="3" s="1"/>
  <c r="FN69" i="3"/>
  <c r="FL69" i="3"/>
  <c r="FK69" i="3"/>
  <c r="FJ69" i="3"/>
  <c r="FE69" i="3"/>
  <c r="FD69" i="3"/>
  <c r="FC69" i="3"/>
  <c r="FB69" i="3"/>
  <c r="FA69" i="3"/>
  <c r="EV69" i="3"/>
  <c r="ET69" i="3"/>
  <c r="ES69" i="3"/>
  <c r="ER69" i="3"/>
  <c r="EM69" i="3"/>
  <c r="EK69" i="3"/>
  <c r="EJ69" i="3"/>
  <c r="EI69" i="3"/>
  <c r="ED69" i="3"/>
  <c r="EB69" i="3"/>
  <c r="EA69" i="3"/>
  <c r="DZ69" i="3"/>
  <c r="DU69" i="3"/>
  <c r="DS69" i="3"/>
  <c r="DR69" i="3"/>
  <c r="DQ69" i="3"/>
  <c r="DL69" i="3"/>
  <c r="DJ69" i="3"/>
  <c r="DI69" i="3"/>
  <c r="DH69" i="3"/>
  <c r="DC69" i="3"/>
  <c r="DA69" i="3"/>
  <c r="CZ69" i="3"/>
  <c r="CY69" i="3"/>
  <c r="CT69" i="3"/>
  <c r="CR69" i="3"/>
  <c r="CQ69" i="3"/>
  <c r="CJ69" i="3"/>
  <c r="FM69" i="3" s="1"/>
  <c r="CA69" i="3"/>
  <c r="BR69" i="3"/>
  <c r="EU69" i="3" s="1"/>
  <c r="BI69" i="3"/>
  <c r="EL69" i="3" s="1"/>
  <c r="AZ69" i="3"/>
  <c r="EC69" i="3" s="1"/>
  <c r="AQ69" i="3"/>
  <c r="AI69" i="3"/>
  <c r="DT69" i="3" s="1"/>
  <c r="Z69" i="3"/>
  <c r="DK69" i="3" s="1"/>
  <c r="Q69" i="3"/>
  <c r="DB69" i="3" s="1"/>
  <c r="H69" i="3"/>
  <c r="CS69" i="3" s="1"/>
  <c r="FN68" i="3"/>
  <c r="FL68" i="3"/>
  <c r="FK68" i="3"/>
  <c r="FJ68" i="3"/>
  <c r="FE68" i="3"/>
  <c r="FC68" i="3"/>
  <c r="FB68" i="3"/>
  <c r="FA68" i="3"/>
  <c r="EV68" i="3"/>
  <c r="ET68" i="3"/>
  <c r="ES68" i="3"/>
  <c r="ER68" i="3"/>
  <c r="EM68" i="3"/>
  <c r="EK68" i="3"/>
  <c r="EJ68" i="3"/>
  <c r="EI68" i="3"/>
  <c r="ED68" i="3"/>
  <c r="EB68" i="3"/>
  <c r="EA68" i="3"/>
  <c r="DZ68" i="3"/>
  <c r="DU68" i="3"/>
  <c r="DS68" i="3"/>
  <c r="DR68" i="3"/>
  <c r="DQ68" i="3"/>
  <c r="DL68" i="3"/>
  <c r="DJ68" i="3"/>
  <c r="DI68" i="3"/>
  <c r="DH68" i="3"/>
  <c r="DC68" i="3"/>
  <c r="DA68" i="3"/>
  <c r="CZ68" i="3"/>
  <c r="CY68" i="3"/>
  <c r="CT68" i="3"/>
  <c r="CR68" i="3"/>
  <c r="CQ68" i="3"/>
  <c r="CJ68" i="3"/>
  <c r="FM68" i="3" s="1"/>
  <c r="CA68" i="3"/>
  <c r="FD68" i="3" s="1"/>
  <c r="BR68" i="3"/>
  <c r="EU68" i="3" s="1"/>
  <c r="BI68" i="3"/>
  <c r="EL68" i="3" s="1"/>
  <c r="AZ68" i="3"/>
  <c r="EC68" i="3" s="1"/>
  <c r="AI68" i="3"/>
  <c r="DT68" i="3" s="1"/>
  <c r="Z68" i="3"/>
  <c r="DK68" i="3" s="1"/>
  <c r="Q68" i="3"/>
  <c r="DB68" i="3" s="1"/>
  <c r="H68" i="3"/>
  <c r="CS68" i="3" s="1"/>
  <c r="FN67" i="3"/>
  <c r="FL67" i="3"/>
  <c r="FK67" i="3"/>
  <c r="FJ67" i="3"/>
  <c r="FE67" i="3"/>
  <c r="FC67" i="3"/>
  <c r="FB67" i="3"/>
  <c r="FA67" i="3"/>
  <c r="EV67" i="3"/>
  <c r="ET67" i="3"/>
  <c r="ES67" i="3"/>
  <c r="ER67" i="3"/>
  <c r="EM67" i="3"/>
  <c r="EK67" i="3"/>
  <c r="EJ67" i="3"/>
  <c r="EI67" i="3"/>
  <c r="ED67" i="3"/>
  <c r="EB67" i="3"/>
  <c r="EA67" i="3"/>
  <c r="DZ67" i="3"/>
  <c r="DU67" i="3"/>
  <c r="DS67" i="3"/>
  <c r="DR67" i="3"/>
  <c r="DQ67" i="3"/>
  <c r="DL67" i="3"/>
  <c r="DJ67" i="3"/>
  <c r="DI67" i="3"/>
  <c r="DH67" i="3"/>
  <c r="DC67" i="3"/>
  <c r="DA67" i="3"/>
  <c r="CZ67" i="3"/>
  <c r="CY67" i="3"/>
  <c r="CT67" i="3"/>
  <c r="CR67" i="3"/>
  <c r="CQ67" i="3"/>
  <c r="CJ67" i="3"/>
  <c r="FM67" i="3" s="1"/>
  <c r="CA67" i="3"/>
  <c r="FD67" i="3" s="1"/>
  <c r="BR67" i="3"/>
  <c r="EU67" i="3" s="1"/>
  <c r="BI67" i="3"/>
  <c r="EL67" i="3" s="1"/>
  <c r="AZ67" i="3"/>
  <c r="EC67" i="3" s="1"/>
  <c r="AQ67" i="3"/>
  <c r="AI67" i="3"/>
  <c r="DT67" i="3" s="1"/>
  <c r="Z67" i="3"/>
  <c r="DK67" i="3" s="1"/>
  <c r="Q67" i="3"/>
  <c r="DB67" i="3" s="1"/>
  <c r="H67" i="3"/>
  <c r="CS67" i="3" s="1"/>
  <c r="FN66" i="3"/>
  <c r="FL66" i="3"/>
  <c r="FK66" i="3"/>
  <c r="FJ66" i="3"/>
  <c r="FE66" i="3"/>
  <c r="FC66" i="3"/>
  <c r="FB66" i="3"/>
  <c r="FA66" i="3"/>
  <c r="EV66" i="3"/>
  <c r="ET66" i="3"/>
  <c r="ES66" i="3"/>
  <c r="ER66" i="3"/>
  <c r="EM66" i="3"/>
  <c r="EK66" i="3"/>
  <c r="EJ66" i="3"/>
  <c r="EI66" i="3"/>
  <c r="ED66" i="3"/>
  <c r="EB66" i="3"/>
  <c r="EA66" i="3"/>
  <c r="DZ66" i="3"/>
  <c r="DU66" i="3"/>
  <c r="DS66" i="3"/>
  <c r="DR66" i="3"/>
  <c r="DQ66" i="3"/>
  <c r="DL66" i="3"/>
  <c r="DK66" i="3"/>
  <c r="DJ66" i="3"/>
  <c r="DI66" i="3"/>
  <c r="DH66" i="3"/>
  <c r="DC66" i="3"/>
  <c r="DA66" i="3"/>
  <c r="CZ66" i="3"/>
  <c r="CY66" i="3"/>
  <c r="CT66" i="3"/>
  <c r="CR66" i="3"/>
  <c r="CQ66" i="3"/>
  <c r="CJ66" i="3"/>
  <c r="FM66" i="3" s="1"/>
  <c r="CA66" i="3"/>
  <c r="FD66" i="3" s="1"/>
  <c r="BR66" i="3"/>
  <c r="EU66" i="3" s="1"/>
  <c r="BI66" i="3"/>
  <c r="EL66" i="3" s="1"/>
  <c r="AZ66" i="3"/>
  <c r="EC66" i="3" s="1"/>
  <c r="AQ66" i="3"/>
  <c r="AI66" i="3"/>
  <c r="DT66" i="3" s="1"/>
  <c r="Z66" i="3"/>
  <c r="Q66" i="3"/>
  <c r="DB66" i="3" s="1"/>
  <c r="H66" i="3"/>
  <c r="CS66" i="3" s="1"/>
  <c r="FN65" i="3"/>
  <c r="FL65" i="3"/>
  <c r="FK65" i="3"/>
  <c r="FJ65" i="3"/>
  <c r="FE65" i="3"/>
  <c r="FC65" i="3"/>
  <c r="FB65" i="3"/>
  <c r="FA65" i="3"/>
  <c r="EV65" i="3"/>
  <c r="ET65" i="3"/>
  <c r="ES65" i="3"/>
  <c r="ER65" i="3"/>
  <c r="EM65" i="3"/>
  <c r="EK65" i="3"/>
  <c r="EJ65" i="3"/>
  <c r="EI65" i="3"/>
  <c r="ED65" i="3"/>
  <c r="EC65" i="3"/>
  <c r="EB65" i="3"/>
  <c r="EA65" i="3"/>
  <c r="DZ65" i="3"/>
  <c r="DU65" i="3"/>
  <c r="DS65" i="3"/>
  <c r="DR65" i="3"/>
  <c r="DQ65" i="3"/>
  <c r="DL65" i="3"/>
  <c r="DJ65" i="3"/>
  <c r="DI65" i="3"/>
  <c r="DH65" i="3"/>
  <c r="DC65" i="3"/>
  <c r="DA65" i="3"/>
  <c r="CZ65" i="3"/>
  <c r="CY65" i="3"/>
  <c r="CT65" i="3"/>
  <c r="CR65" i="3"/>
  <c r="CQ65" i="3"/>
  <c r="CJ65" i="3"/>
  <c r="FM65" i="3" s="1"/>
  <c r="CA65" i="3"/>
  <c r="FD65" i="3" s="1"/>
  <c r="BR65" i="3"/>
  <c r="EU65" i="3" s="1"/>
  <c r="BI65" i="3"/>
  <c r="EL65" i="3" s="1"/>
  <c r="AZ65" i="3"/>
  <c r="AQ65" i="3"/>
  <c r="AI65" i="3"/>
  <c r="DT65" i="3" s="1"/>
  <c r="Z65" i="3"/>
  <c r="DK65" i="3" s="1"/>
  <c r="Q65" i="3"/>
  <c r="DB65" i="3" s="1"/>
  <c r="H65" i="3"/>
  <c r="CS65" i="3" s="1"/>
  <c r="FN64" i="3"/>
  <c r="FL64" i="3"/>
  <c r="FK64" i="3"/>
  <c r="FJ64" i="3"/>
  <c r="FE64" i="3"/>
  <c r="FC64" i="3"/>
  <c r="FB64" i="3"/>
  <c r="FA64" i="3"/>
  <c r="EV64" i="3"/>
  <c r="EU64" i="3"/>
  <c r="ET64" i="3"/>
  <c r="ES64" i="3"/>
  <c r="ER64" i="3"/>
  <c r="EM64" i="3"/>
  <c r="EK64" i="3"/>
  <c r="EJ64" i="3"/>
  <c r="EI64" i="3"/>
  <c r="ED64" i="3"/>
  <c r="EB64" i="3"/>
  <c r="EA64" i="3"/>
  <c r="DZ64" i="3"/>
  <c r="DU64" i="3"/>
  <c r="DS64" i="3"/>
  <c r="DR64" i="3"/>
  <c r="DQ64" i="3"/>
  <c r="DL64" i="3"/>
  <c r="DJ64" i="3"/>
  <c r="DI64" i="3"/>
  <c r="DH64" i="3"/>
  <c r="DC64" i="3"/>
  <c r="DA64" i="3"/>
  <c r="CZ64" i="3"/>
  <c r="CY64" i="3"/>
  <c r="CT64" i="3"/>
  <c r="CR64" i="3"/>
  <c r="CQ64" i="3"/>
  <c r="CJ64" i="3"/>
  <c r="FM64" i="3" s="1"/>
  <c r="CA64" i="3"/>
  <c r="FD64" i="3" s="1"/>
  <c r="BR64" i="3"/>
  <c r="BI64" i="3"/>
  <c r="EL64" i="3" s="1"/>
  <c r="AZ64" i="3"/>
  <c r="EC64" i="3" s="1"/>
  <c r="AQ64" i="3"/>
  <c r="AI64" i="3"/>
  <c r="DT64" i="3" s="1"/>
  <c r="Z64" i="3"/>
  <c r="DK64" i="3" s="1"/>
  <c r="Q64" i="3"/>
  <c r="DB64" i="3" s="1"/>
  <c r="H64" i="3"/>
  <c r="CS64" i="3" s="1"/>
  <c r="FN63" i="3"/>
  <c r="FM63" i="3"/>
  <c r="FL63" i="3"/>
  <c r="FK63" i="3"/>
  <c r="FJ63" i="3"/>
  <c r="FE63" i="3"/>
  <c r="FC63" i="3"/>
  <c r="FB63" i="3"/>
  <c r="FA63" i="3"/>
  <c r="EV63" i="3"/>
  <c r="ET63" i="3"/>
  <c r="ES63" i="3"/>
  <c r="ER63" i="3"/>
  <c r="EM63" i="3"/>
  <c r="EK63" i="3"/>
  <c r="EJ63" i="3"/>
  <c r="EI63" i="3"/>
  <c r="ED63" i="3"/>
  <c r="EB63" i="3"/>
  <c r="EA63" i="3"/>
  <c r="DZ63" i="3"/>
  <c r="DU63" i="3"/>
  <c r="DS63" i="3"/>
  <c r="DR63" i="3"/>
  <c r="DQ63" i="3"/>
  <c r="DL63" i="3"/>
  <c r="DJ63" i="3"/>
  <c r="DI63" i="3"/>
  <c r="DH63" i="3"/>
  <c r="DC63" i="3"/>
  <c r="DA63" i="3"/>
  <c r="CZ63" i="3"/>
  <c r="CY63" i="3"/>
  <c r="CT63" i="3"/>
  <c r="CS63" i="3"/>
  <c r="CR63" i="3"/>
  <c r="CQ63" i="3"/>
  <c r="CJ63" i="3"/>
  <c r="CA63" i="3"/>
  <c r="FD63" i="3" s="1"/>
  <c r="BR63" i="3"/>
  <c r="EU63" i="3" s="1"/>
  <c r="BI63" i="3"/>
  <c r="EL63" i="3" s="1"/>
  <c r="AZ63" i="3"/>
  <c r="EC63" i="3" s="1"/>
  <c r="AI63" i="3"/>
  <c r="DT63" i="3" s="1"/>
  <c r="Z63" i="3"/>
  <c r="DK63" i="3" s="1"/>
  <c r="Q63" i="3"/>
  <c r="DB63" i="3" s="1"/>
  <c r="H63" i="3"/>
  <c r="FN62" i="3"/>
  <c r="FL62" i="3"/>
  <c r="FK62" i="3"/>
  <c r="FJ62" i="3"/>
  <c r="FE62" i="3"/>
  <c r="FC62" i="3"/>
  <c r="FB62" i="3"/>
  <c r="FA62" i="3"/>
  <c r="EV62" i="3"/>
  <c r="ET62" i="3"/>
  <c r="ES62" i="3"/>
  <c r="ER62" i="3"/>
  <c r="EM62" i="3"/>
  <c r="EK62" i="3"/>
  <c r="EJ62" i="3"/>
  <c r="EI62" i="3"/>
  <c r="ED62" i="3"/>
  <c r="EB62" i="3"/>
  <c r="EA62" i="3"/>
  <c r="DZ62" i="3"/>
  <c r="DU62" i="3"/>
  <c r="DS62" i="3"/>
  <c r="DR62" i="3"/>
  <c r="DQ62" i="3"/>
  <c r="DL62" i="3"/>
  <c r="DJ62" i="3"/>
  <c r="DI62" i="3"/>
  <c r="DH62" i="3"/>
  <c r="DC62" i="3"/>
  <c r="DA62" i="3"/>
  <c r="CZ62" i="3"/>
  <c r="CY62" i="3"/>
  <c r="CT62" i="3"/>
  <c r="CR62" i="3"/>
  <c r="CQ62" i="3"/>
  <c r="CJ62" i="3"/>
  <c r="FM62" i="3" s="1"/>
  <c r="CA62" i="3"/>
  <c r="FD62" i="3" s="1"/>
  <c r="BR62" i="3"/>
  <c r="EU62" i="3" s="1"/>
  <c r="BI62" i="3"/>
  <c r="EL62" i="3" s="1"/>
  <c r="AZ62" i="3"/>
  <c r="EC62" i="3" s="1"/>
  <c r="AQ62" i="3"/>
  <c r="AI62" i="3"/>
  <c r="DT62" i="3" s="1"/>
  <c r="Z62" i="3"/>
  <c r="DK62" i="3" s="1"/>
  <c r="Q62" i="3"/>
  <c r="DB62" i="3" s="1"/>
  <c r="H62" i="3"/>
  <c r="CS62" i="3" s="1"/>
  <c r="FN61" i="3"/>
  <c r="FL61" i="3"/>
  <c r="FK61" i="3"/>
  <c r="FJ61" i="3"/>
  <c r="FE61" i="3"/>
  <c r="FC61" i="3"/>
  <c r="FB61" i="3"/>
  <c r="FA61" i="3"/>
  <c r="EV61" i="3"/>
  <c r="ET61" i="3"/>
  <c r="ES61" i="3"/>
  <c r="ER61" i="3"/>
  <c r="EM61" i="3"/>
  <c r="EK61" i="3"/>
  <c r="EJ61" i="3"/>
  <c r="EI61" i="3"/>
  <c r="ED61" i="3"/>
  <c r="EB61" i="3"/>
  <c r="EA61" i="3"/>
  <c r="DZ61" i="3"/>
  <c r="DU61" i="3"/>
  <c r="DS61" i="3"/>
  <c r="DR61" i="3"/>
  <c r="DQ61" i="3"/>
  <c r="DL61" i="3"/>
  <c r="DJ61" i="3"/>
  <c r="DI61" i="3"/>
  <c r="DH61" i="3"/>
  <c r="DC61" i="3"/>
  <c r="DA61" i="3"/>
  <c r="CZ61" i="3"/>
  <c r="CY61" i="3"/>
  <c r="CT61" i="3"/>
  <c r="CR61" i="3"/>
  <c r="CQ61" i="3"/>
  <c r="CJ61" i="3"/>
  <c r="FM61" i="3" s="1"/>
  <c r="CA61" i="3"/>
  <c r="FD61" i="3" s="1"/>
  <c r="BR61" i="3"/>
  <c r="EU61" i="3" s="1"/>
  <c r="BI61" i="3"/>
  <c r="EL61" i="3" s="1"/>
  <c r="AZ61" i="3"/>
  <c r="EC61" i="3" s="1"/>
  <c r="AQ61" i="3"/>
  <c r="AI61" i="3"/>
  <c r="DT61" i="3" s="1"/>
  <c r="Z61" i="3"/>
  <c r="DK61" i="3" s="1"/>
  <c r="Q61" i="3"/>
  <c r="DB61" i="3" s="1"/>
  <c r="H61" i="3"/>
  <c r="CS61" i="3" s="1"/>
  <c r="FN60" i="3"/>
  <c r="FL60" i="3"/>
  <c r="FK60" i="3"/>
  <c r="FJ60" i="3"/>
  <c r="FE60" i="3"/>
  <c r="FC60" i="3"/>
  <c r="FB60" i="3"/>
  <c r="FA60" i="3"/>
  <c r="EV60" i="3"/>
  <c r="ET60" i="3"/>
  <c r="ES60" i="3"/>
  <c r="ER60" i="3"/>
  <c r="EM60" i="3"/>
  <c r="EL60" i="3"/>
  <c r="EK60" i="3"/>
  <c r="EJ60" i="3"/>
  <c r="EI60" i="3"/>
  <c r="ED60" i="3"/>
  <c r="EB60" i="3"/>
  <c r="EA60" i="3"/>
  <c r="DZ60" i="3"/>
  <c r="DU60" i="3"/>
  <c r="DS60" i="3"/>
  <c r="DR60" i="3"/>
  <c r="DQ60" i="3"/>
  <c r="DL60" i="3"/>
  <c r="DJ60" i="3"/>
  <c r="DI60" i="3"/>
  <c r="DH60" i="3"/>
  <c r="DC60" i="3"/>
  <c r="DA60" i="3"/>
  <c r="CZ60" i="3"/>
  <c r="CY60" i="3"/>
  <c r="CT60" i="3"/>
  <c r="CR60" i="3"/>
  <c r="CQ60" i="3"/>
  <c r="CJ60" i="3"/>
  <c r="FM60" i="3" s="1"/>
  <c r="CA60" i="3"/>
  <c r="FD60" i="3" s="1"/>
  <c r="BR60" i="3"/>
  <c r="EU60" i="3" s="1"/>
  <c r="BI60" i="3"/>
  <c r="AZ60" i="3"/>
  <c r="EC60" i="3" s="1"/>
  <c r="AQ60" i="3"/>
  <c r="AI60" i="3"/>
  <c r="DT60" i="3" s="1"/>
  <c r="Z60" i="3"/>
  <c r="DK60" i="3" s="1"/>
  <c r="Q60" i="3"/>
  <c r="DB60" i="3" s="1"/>
  <c r="H60" i="3"/>
  <c r="CS60" i="3" s="1"/>
  <c r="FN59" i="3"/>
  <c r="FL59" i="3"/>
  <c r="FK59" i="3"/>
  <c r="FJ59" i="3"/>
  <c r="FE59" i="3"/>
  <c r="FC59" i="3"/>
  <c r="FB59" i="3"/>
  <c r="FA59" i="3"/>
  <c r="EV59" i="3"/>
  <c r="ET59" i="3"/>
  <c r="ES59" i="3"/>
  <c r="ER59" i="3"/>
  <c r="EM59" i="3"/>
  <c r="EK59" i="3"/>
  <c r="EJ59" i="3"/>
  <c r="EI59" i="3"/>
  <c r="ED59" i="3"/>
  <c r="EB59" i="3"/>
  <c r="EA59" i="3"/>
  <c r="DZ59" i="3"/>
  <c r="DU59" i="3"/>
  <c r="DS59" i="3"/>
  <c r="DR59" i="3"/>
  <c r="DQ59" i="3"/>
  <c r="DL59" i="3"/>
  <c r="DJ59" i="3"/>
  <c r="DI59" i="3"/>
  <c r="DH59" i="3"/>
  <c r="DC59" i="3"/>
  <c r="DA59" i="3"/>
  <c r="CZ59" i="3"/>
  <c r="CY59" i="3"/>
  <c r="CT59" i="3"/>
  <c r="CR59" i="3"/>
  <c r="CQ59" i="3"/>
  <c r="CJ59" i="3"/>
  <c r="FM59" i="3" s="1"/>
  <c r="CA59" i="3"/>
  <c r="FD59" i="3" s="1"/>
  <c r="BR59" i="3"/>
  <c r="EU59" i="3" s="1"/>
  <c r="BI59" i="3"/>
  <c r="EL59" i="3" s="1"/>
  <c r="AZ59" i="3"/>
  <c r="EC59" i="3" s="1"/>
  <c r="AI59" i="3"/>
  <c r="DT59" i="3" s="1"/>
  <c r="Z59" i="3"/>
  <c r="DK59" i="3" s="1"/>
  <c r="Q59" i="3"/>
  <c r="DB59" i="3" s="1"/>
  <c r="H59" i="3"/>
  <c r="CS59" i="3" s="1"/>
  <c r="FN58" i="3"/>
  <c r="FL58" i="3"/>
  <c r="FK58" i="3"/>
  <c r="FJ58" i="3"/>
  <c r="FE58" i="3"/>
  <c r="FC58" i="3"/>
  <c r="FB58" i="3"/>
  <c r="FA58" i="3"/>
  <c r="EV58" i="3"/>
  <c r="ET58" i="3"/>
  <c r="ES58" i="3"/>
  <c r="ER58" i="3"/>
  <c r="EM58" i="3"/>
  <c r="EK58" i="3"/>
  <c r="EJ58" i="3"/>
  <c r="EI58" i="3"/>
  <c r="ED58" i="3"/>
  <c r="EB58" i="3"/>
  <c r="EA58" i="3"/>
  <c r="DZ58" i="3"/>
  <c r="DU58" i="3"/>
  <c r="DS58" i="3"/>
  <c r="DR58" i="3"/>
  <c r="DQ58" i="3"/>
  <c r="DL58" i="3"/>
  <c r="DK58" i="3"/>
  <c r="DJ58" i="3"/>
  <c r="DI58" i="3"/>
  <c r="DH58" i="3"/>
  <c r="DC58" i="3"/>
  <c r="DA58" i="3"/>
  <c r="CZ58" i="3"/>
  <c r="CY58" i="3"/>
  <c r="CT58" i="3"/>
  <c r="CR58" i="3"/>
  <c r="CQ58" i="3"/>
  <c r="CJ58" i="3"/>
  <c r="FM58" i="3" s="1"/>
  <c r="CA58" i="3"/>
  <c r="FD58" i="3" s="1"/>
  <c r="BR58" i="3"/>
  <c r="EU58" i="3" s="1"/>
  <c r="BI58" i="3"/>
  <c r="EL58" i="3" s="1"/>
  <c r="AZ58" i="3"/>
  <c r="EC58" i="3" s="1"/>
  <c r="AQ58" i="3"/>
  <c r="AI58" i="3"/>
  <c r="DT58" i="3" s="1"/>
  <c r="Z58" i="3"/>
  <c r="Q58" i="3"/>
  <c r="DB58" i="3" s="1"/>
  <c r="H58" i="3"/>
  <c r="CS58" i="3" s="1"/>
  <c r="FN57" i="3"/>
  <c r="FL57" i="3"/>
  <c r="FK57" i="3"/>
  <c r="FJ57" i="3"/>
  <c r="FE57" i="3"/>
  <c r="FC57" i="3"/>
  <c r="FB57" i="3"/>
  <c r="FA57" i="3"/>
  <c r="EV57" i="3"/>
  <c r="ET57" i="3"/>
  <c r="ES57" i="3"/>
  <c r="ER57" i="3"/>
  <c r="EM57" i="3"/>
  <c r="EK57" i="3"/>
  <c r="EJ57" i="3"/>
  <c r="EI57" i="3"/>
  <c r="ED57" i="3"/>
  <c r="EB57" i="3"/>
  <c r="EA57" i="3"/>
  <c r="DZ57" i="3"/>
  <c r="DU57" i="3"/>
  <c r="DS57" i="3"/>
  <c r="DR57" i="3"/>
  <c r="DQ57" i="3"/>
  <c r="DL57" i="3"/>
  <c r="DJ57" i="3"/>
  <c r="DI57" i="3"/>
  <c r="DH57" i="3"/>
  <c r="DC57" i="3"/>
  <c r="DA57" i="3"/>
  <c r="CZ57" i="3"/>
  <c r="CY57" i="3"/>
  <c r="CT57" i="3"/>
  <c r="CR57" i="3"/>
  <c r="CQ57" i="3"/>
  <c r="CJ57" i="3"/>
  <c r="FM57" i="3" s="1"/>
  <c r="CA57" i="3"/>
  <c r="FD57" i="3" s="1"/>
  <c r="BR57" i="3"/>
  <c r="EU57" i="3" s="1"/>
  <c r="BI57" i="3"/>
  <c r="EL57" i="3" s="1"/>
  <c r="AZ57" i="3"/>
  <c r="EC57" i="3" s="1"/>
  <c r="AQ57" i="3"/>
  <c r="AI57" i="3"/>
  <c r="DT57" i="3" s="1"/>
  <c r="Z57" i="3"/>
  <c r="DK57" i="3" s="1"/>
  <c r="Q57" i="3"/>
  <c r="DB57" i="3" s="1"/>
  <c r="H57" i="3"/>
  <c r="CS57" i="3" s="1"/>
  <c r="FN56" i="3"/>
  <c r="FL56" i="3"/>
  <c r="FK56" i="3"/>
  <c r="FJ56" i="3"/>
  <c r="FE56" i="3"/>
  <c r="FC56" i="3"/>
  <c r="FB56" i="3"/>
  <c r="FA56" i="3"/>
  <c r="EV56" i="3"/>
  <c r="EU56" i="3"/>
  <c r="ET56" i="3"/>
  <c r="ES56" i="3"/>
  <c r="ER56" i="3"/>
  <c r="EM56" i="3"/>
  <c r="EK56" i="3"/>
  <c r="EJ56" i="3"/>
  <c r="EI56" i="3"/>
  <c r="ED56" i="3"/>
  <c r="EB56" i="3"/>
  <c r="EA56" i="3"/>
  <c r="DZ56" i="3"/>
  <c r="DU56" i="3"/>
  <c r="DS56" i="3"/>
  <c r="DR56" i="3"/>
  <c r="DQ56" i="3"/>
  <c r="DL56" i="3"/>
  <c r="DJ56" i="3"/>
  <c r="DI56" i="3"/>
  <c r="DH56" i="3"/>
  <c r="DC56" i="3"/>
  <c r="DA56" i="3"/>
  <c r="CZ56" i="3"/>
  <c r="CY56" i="3"/>
  <c r="CT56" i="3"/>
  <c r="CR56" i="3"/>
  <c r="CQ56" i="3"/>
  <c r="CJ56" i="3"/>
  <c r="FM56" i="3" s="1"/>
  <c r="CA56" i="3"/>
  <c r="FD56" i="3" s="1"/>
  <c r="BR56" i="3"/>
  <c r="BI56" i="3"/>
  <c r="EL56" i="3" s="1"/>
  <c r="AZ56" i="3"/>
  <c r="EC56" i="3" s="1"/>
  <c r="AQ56" i="3"/>
  <c r="AI56" i="3"/>
  <c r="DT56" i="3" s="1"/>
  <c r="Z56" i="3"/>
  <c r="DK56" i="3" s="1"/>
  <c r="Q56" i="3"/>
  <c r="DB56" i="3" s="1"/>
  <c r="H56" i="3"/>
  <c r="CS56" i="3" s="1"/>
  <c r="FN55" i="3"/>
  <c r="FL55" i="3"/>
  <c r="FK55" i="3"/>
  <c r="FJ55" i="3"/>
  <c r="FE55" i="3"/>
  <c r="FC55" i="3"/>
  <c r="FB55" i="3"/>
  <c r="FA55" i="3"/>
  <c r="EV55" i="3"/>
  <c r="ET55" i="3"/>
  <c r="ES55" i="3"/>
  <c r="ER55" i="3"/>
  <c r="EM55" i="3"/>
  <c r="EK55" i="3"/>
  <c r="EJ55" i="3"/>
  <c r="EI55" i="3"/>
  <c r="ED55" i="3"/>
  <c r="EB55" i="3"/>
  <c r="EA55" i="3"/>
  <c r="DZ55" i="3"/>
  <c r="DU55" i="3"/>
  <c r="DS55" i="3"/>
  <c r="DR55" i="3"/>
  <c r="DQ55" i="3"/>
  <c r="DL55" i="3"/>
  <c r="DJ55" i="3"/>
  <c r="DI55" i="3"/>
  <c r="DH55" i="3"/>
  <c r="DC55" i="3"/>
  <c r="DA55" i="3"/>
  <c r="CZ55" i="3"/>
  <c r="CY55" i="3"/>
  <c r="CT55" i="3"/>
  <c r="CR55" i="3"/>
  <c r="CQ55" i="3"/>
  <c r="CJ55" i="3"/>
  <c r="FM55" i="3" s="1"/>
  <c r="CA55" i="3"/>
  <c r="FD55" i="3" s="1"/>
  <c r="BR55" i="3"/>
  <c r="EU55" i="3" s="1"/>
  <c r="BI55" i="3"/>
  <c r="EL55" i="3" s="1"/>
  <c r="AZ55" i="3"/>
  <c r="EC55" i="3" s="1"/>
  <c r="AQ55" i="3"/>
  <c r="AI55" i="3"/>
  <c r="DT55" i="3" s="1"/>
  <c r="Z55" i="3"/>
  <c r="DK55" i="3" s="1"/>
  <c r="Q55" i="3"/>
  <c r="DB55" i="3" s="1"/>
  <c r="H55" i="3"/>
  <c r="CS55" i="3" s="1"/>
  <c r="FN54" i="3"/>
  <c r="FL54" i="3"/>
  <c r="FK54" i="3"/>
  <c r="FJ54" i="3"/>
  <c r="FE54" i="3"/>
  <c r="FC54" i="3"/>
  <c r="FB54" i="3"/>
  <c r="FA54" i="3"/>
  <c r="EV54" i="3"/>
  <c r="ET54" i="3"/>
  <c r="ES54" i="3"/>
  <c r="ER54" i="3"/>
  <c r="EM54" i="3"/>
  <c r="EK54" i="3"/>
  <c r="EJ54" i="3"/>
  <c r="EI54" i="3"/>
  <c r="ED54" i="3"/>
  <c r="EB54" i="3"/>
  <c r="EA54" i="3"/>
  <c r="DZ54" i="3"/>
  <c r="DU54" i="3"/>
  <c r="DS54" i="3"/>
  <c r="DR54" i="3"/>
  <c r="DQ54" i="3"/>
  <c r="DL54" i="3"/>
  <c r="DJ54" i="3"/>
  <c r="DI54" i="3"/>
  <c r="DH54" i="3"/>
  <c r="DC54" i="3"/>
  <c r="DA54" i="3"/>
  <c r="CZ54" i="3"/>
  <c r="CY54" i="3"/>
  <c r="CT54" i="3"/>
  <c r="CR54" i="3"/>
  <c r="CQ54" i="3"/>
  <c r="CJ54" i="3"/>
  <c r="FM54" i="3" s="1"/>
  <c r="CA54" i="3"/>
  <c r="FD54" i="3" s="1"/>
  <c r="BR54" i="3"/>
  <c r="EU54" i="3" s="1"/>
  <c r="BI54" i="3"/>
  <c r="EL54" i="3" s="1"/>
  <c r="AZ54" i="3"/>
  <c r="EC54" i="3" s="1"/>
  <c r="AQ54" i="3"/>
  <c r="AI54" i="3"/>
  <c r="DT54" i="3" s="1"/>
  <c r="Z54" i="3"/>
  <c r="DK54" i="3" s="1"/>
  <c r="Q54" i="3"/>
  <c r="DB54" i="3" s="1"/>
  <c r="H54" i="3"/>
  <c r="CS54" i="3" s="1"/>
  <c r="FN53" i="3"/>
  <c r="FL53" i="3"/>
  <c r="FK53" i="3"/>
  <c r="FJ53" i="3"/>
  <c r="FE53" i="3"/>
  <c r="FC53" i="3"/>
  <c r="FB53" i="3"/>
  <c r="FA53" i="3"/>
  <c r="EV53" i="3"/>
  <c r="ET53" i="3"/>
  <c r="ES53" i="3"/>
  <c r="ER53" i="3"/>
  <c r="EM53" i="3"/>
  <c r="EK53" i="3"/>
  <c r="EJ53" i="3"/>
  <c r="EI53" i="3"/>
  <c r="ED53" i="3"/>
  <c r="EB53" i="3"/>
  <c r="EA53" i="3"/>
  <c r="DZ53" i="3"/>
  <c r="DU53" i="3"/>
  <c r="DS53" i="3"/>
  <c r="DR53" i="3"/>
  <c r="DQ53" i="3"/>
  <c r="DL53" i="3"/>
  <c r="DJ53" i="3"/>
  <c r="DI53" i="3"/>
  <c r="DH53" i="3"/>
  <c r="DC53" i="3"/>
  <c r="DA53" i="3"/>
  <c r="CZ53" i="3"/>
  <c r="CY53" i="3"/>
  <c r="CT53" i="3"/>
  <c r="CR53" i="3"/>
  <c r="CQ53" i="3"/>
  <c r="CJ53" i="3"/>
  <c r="FM53" i="3" s="1"/>
  <c r="CA53" i="3"/>
  <c r="FD53" i="3" s="1"/>
  <c r="BR53" i="3"/>
  <c r="EU53" i="3" s="1"/>
  <c r="BI53" i="3"/>
  <c r="EL53" i="3" s="1"/>
  <c r="AZ53" i="3"/>
  <c r="EC53" i="3" s="1"/>
  <c r="AQ53" i="3"/>
  <c r="AI53" i="3"/>
  <c r="DT53" i="3" s="1"/>
  <c r="Z53" i="3"/>
  <c r="DK53" i="3" s="1"/>
  <c r="Q53" i="3"/>
  <c r="DB53" i="3" s="1"/>
  <c r="H53" i="3"/>
  <c r="CS53" i="3" s="1"/>
  <c r="FN52" i="3"/>
  <c r="FL52" i="3"/>
  <c r="FK52" i="3"/>
  <c r="FJ52" i="3"/>
  <c r="FE52" i="3"/>
  <c r="FC52" i="3"/>
  <c r="FB52" i="3"/>
  <c r="FA52" i="3"/>
  <c r="EV52" i="3"/>
  <c r="ET52" i="3"/>
  <c r="ES52" i="3"/>
  <c r="ER52" i="3"/>
  <c r="EM52" i="3"/>
  <c r="EK52" i="3"/>
  <c r="EJ52" i="3"/>
  <c r="EI52" i="3"/>
  <c r="ED52" i="3"/>
  <c r="EB52" i="3"/>
  <c r="EA52" i="3"/>
  <c r="DZ52" i="3"/>
  <c r="DU52" i="3"/>
  <c r="DS52" i="3"/>
  <c r="DR52" i="3"/>
  <c r="DQ52" i="3"/>
  <c r="DL52" i="3"/>
  <c r="DJ52" i="3"/>
  <c r="DI52" i="3"/>
  <c r="DH52" i="3"/>
  <c r="DC52" i="3"/>
  <c r="DA52" i="3"/>
  <c r="CZ52" i="3"/>
  <c r="CY52" i="3"/>
  <c r="CT52" i="3"/>
  <c r="CR52" i="3"/>
  <c r="CQ52" i="3"/>
  <c r="CJ52" i="3"/>
  <c r="FM52" i="3" s="1"/>
  <c r="CA52" i="3"/>
  <c r="FD52" i="3" s="1"/>
  <c r="BR52" i="3"/>
  <c r="EU52" i="3" s="1"/>
  <c r="BI52" i="3"/>
  <c r="EL52" i="3" s="1"/>
  <c r="AZ52" i="3"/>
  <c r="EC52" i="3" s="1"/>
  <c r="AI52" i="3"/>
  <c r="DT52" i="3" s="1"/>
  <c r="Z52" i="3"/>
  <c r="DK52" i="3" s="1"/>
  <c r="Q52" i="3"/>
  <c r="DB52" i="3" s="1"/>
  <c r="H52" i="3"/>
  <c r="CS52" i="3" s="1"/>
  <c r="FN51" i="3"/>
  <c r="FL51" i="3"/>
  <c r="FK51" i="3"/>
  <c r="FJ51" i="3"/>
  <c r="FE51" i="3"/>
  <c r="FD51" i="3"/>
  <c r="FC51" i="3"/>
  <c r="FB51" i="3"/>
  <c r="FA51" i="3"/>
  <c r="EV51" i="3"/>
  <c r="ET51" i="3"/>
  <c r="ES51" i="3"/>
  <c r="ER51" i="3"/>
  <c r="EM51" i="3"/>
  <c r="EK51" i="3"/>
  <c r="EJ51" i="3"/>
  <c r="EI51" i="3"/>
  <c r="ED51" i="3"/>
  <c r="EB51" i="3"/>
  <c r="EA51" i="3"/>
  <c r="DZ51" i="3"/>
  <c r="DU51" i="3"/>
  <c r="DS51" i="3"/>
  <c r="DR51" i="3"/>
  <c r="DQ51" i="3"/>
  <c r="DL51" i="3"/>
  <c r="DJ51" i="3"/>
  <c r="DI51" i="3"/>
  <c r="DH51" i="3"/>
  <c r="DC51" i="3"/>
  <c r="DA51" i="3"/>
  <c r="CZ51" i="3"/>
  <c r="CY51" i="3"/>
  <c r="CT51" i="3"/>
  <c r="CR51" i="3"/>
  <c r="CQ51" i="3"/>
  <c r="CJ51" i="3"/>
  <c r="FM51" i="3" s="1"/>
  <c r="CA51" i="3"/>
  <c r="BR51" i="3"/>
  <c r="EU51" i="3" s="1"/>
  <c r="BI51" i="3"/>
  <c r="EL51" i="3" s="1"/>
  <c r="AZ51" i="3"/>
  <c r="EC51" i="3" s="1"/>
  <c r="AI51" i="3"/>
  <c r="DT51" i="3" s="1"/>
  <c r="Z51" i="3"/>
  <c r="DK51" i="3" s="1"/>
  <c r="Q51" i="3"/>
  <c r="DB51" i="3" s="1"/>
  <c r="H51" i="3"/>
  <c r="CS51" i="3" s="1"/>
  <c r="FN50" i="3"/>
  <c r="FM50" i="3"/>
  <c r="FL50" i="3"/>
  <c r="FK50" i="3"/>
  <c r="FJ50" i="3"/>
  <c r="FE50" i="3"/>
  <c r="FC50" i="3"/>
  <c r="FB50" i="3"/>
  <c r="FA50" i="3"/>
  <c r="EV50" i="3"/>
  <c r="ET50" i="3"/>
  <c r="ES50" i="3"/>
  <c r="ER50" i="3"/>
  <c r="EM50" i="3"/>
  <c r="EK50" i="3"/>
  <c r="EJ50" i="3"/>
  <c r="EI50" i="3"/>
  <c r="ED50" i="3"/>
  <c r="EB50" i="3"/>
  <c r="EA50" i="3"/>
  <c r="DZ50" i="3"/>
  <c r="DU50" i="3"/>
  <c r="DS50" i="3"/>
  <c r="DR50" i="3"/>
  <c r="DQ50" i="3"/>
  <c r="DL50" i="3"/>
  <c r="DJ50" i="3"/>
  <c r="DI50" i="3"/>
  <c r="DH50" i="3"/>
  <c r="DC50" i="3"/>
  <c r="DA50" i="3"/>
  <c r="CZ50" i="3"/>
  <c r="CY50" i="3"/>
  <c r="CT50" i="3"/>
  <c r="CS50" i="3"/>
  <c r="CR50" i="3"/>
  <c r="CQ50" i="3"/>
  <c r="CJ50" i="3"/>
  <c r="CA50" i="3"/>
  <c r="FD50" i="3" s="1"/>
  <c r="BR50" i="3"/>
  <c r="EU50" i="3" s="1"/>
  <c r="BI50" i="3"/>
  <c r="EL50" i="3" s="1"/>
  <c r="AZ50" i="3"/>
  <c r="EC50" i="3" s="1"/>
  <c r="AI50" i="3"/>
  <c r="DT50" i="3" s="1"/>
  <c r="Z50" i="3"/>
  <c r="DK50" i="3" s="1"/>
  <c r="Q50" i="3"/>
  <c r="DB50" i="3" s="1"/>
  <c r="H50" i="3"/>
  <c r="FN49" i="3"/>
  <c r="FL49" i="3"/>
  <c r="FK49" i="3"/>
  <c r="FJ49" i="3"/>
  <c r="FE49" i="3"/>
  <c r="FC49" i="3"/>
  <c r="FB49" i="3"/>
  <c r="FA49" i="3"/>
  <c r="EV49" i="3"/>
  <c r="ET49" i="3"/>
  <c r="ES49" i="3"/>
  <c r="ER49" i="3"/>
  <c r="EM49" i="3"/>
  <c r="EK49" i="3"/>
  <c r="EJ49" i="3"/>
  <c r="EI49" i="3"/>
  <c r="ED49" i="3"/>
  <c r="EB49" i="3"/>
  <c r="EA49" i="3"/>
  <c r="DZ49" i="3"/>
  <c r="DU49" i="3"/>
  <c r="DS49" i="3"/>
  <c r="DR49" i="3"/>
  <c r="DQ49" i="3"/>
  <c r="DL49" i="3"/>
  <c r="DJ49" i="3"/>
  <c r="DI49" i="3"/>
  <c r="DH49" i="3"/>
  <c r="DC49" i="3"/>
  <c r="DB49" i="3"/>
  <c r="DA49" i="3"/>
  <c r="CZ49" i="3"/>
  <c r="CY49" i="3"/>
  <c r="CT49" i="3"/>
  <c r="CR49" i="3"/>
  <c r="CQ49" i="3"/>
  <c r="CJ49" i="3"/>
  <c r="FM49" i="3" s="1"/>
  <c r="CA49" i="3"/>
  <c r="FD49" i="3" s="1"/>
  <c r="BR49" i="3"/>
  <c r="EU49" i="3" s="1"/>
  <c r="BI49" i="3"/>
  <c r="EL49" i="3" s="1"/>
  <c r="AZ49" i="3"/>
  <c r="EC49" i="3" s="1"/>
  <c r="AQ49" i="3"/>
  <c r="AI49" i="3"/>
  <c r="DT49" i="3" s="1"/>
  <c r="Z49" i="3"/>
  <c r="DK49" i="3" s="1"/>
  <c r="Q49" i="3"/>
  <c r="H49" i="3"/>
  <c r="CS49" i="3" s="1"/>
  <c r="FN48" i="3"/>
  <c r="FL48" i="3"/>
  <c r="FK48" i="3"/>
  <c r="FJ48" i="3"/>
  <c r="FE48" i="3"/>
  <c r="FC48" i="3"/>
  <c r="FB48" i="3"/>
  <c r="FA48" i="3"/>
  <c r="EV48" i="3"/>
  <c r="ET48" i="3"/>
  <c r="ES48" i="3"/>
  <c r="ER48" i="3"/>
  <c r="EM48" i="3"/>
  <c r="EK48" i="3"/>
  <c r="EJ48" i="3"/>
  <c r="EI48" i="3"/>
  <c r="ED48" i="3"/>
  <c r="EB48" i="3"/>
  <c r="EA48" i="3"/>
  <c r="DZ48" i="3"/>
  <c r="DU48" i="3"/>
  <c r="DT48" i="3"/>
  <c r="DS48" i="3"/>
  <c r="DR48" i="3"/>
  <c r="DQ48" i="3"/>
  <c r="DL48" i="3"/>
  <c r="DJ48" i="3"/>
  <c r="DI48" i="3"/>
  <c r="DH48" i="3"/>
  <c r="DC48" i="3"/>
  <c r="DA48" i="3"/>
  <c r="CZ48" i="3"/>
  <c r="CY48" i="3"/>
  <c r="CT48" i="3"/>
  <c r="CR48" i="3"/>
  <c r="CQ48" i="3"/>
  <c r="CJ48" i="3"/>
  <c r="FM48" i="3" s="1"/>
  <c r="CA48" i="3"/>
  <c r="FD48" i="3" s="1"/>
  <c r="BR48" i="3"/>
  <c r="EU48" i="3" s="1"/>
  <c r="BI48" i="3"/>
  <c r="EL48" i="3" s="1"/>
  <c r="AZ48" i="3"/>
  <c r="EC48" i="3" s="1"/>
  <c r="AQ48" i="3"/>
  <c r="AI48" i="3"/>
  <c r="Z48" i="3"/>
  <c r="DK48" i="3" s="1"/>
  <c r="Q48" i="3"/>
  <c r="DB48" i="3" s="1"/>
  <c r="H48" i="3"/>
  <c r="CS48" i="3" s="1"/>
  <c r="FN47" i="3"/>
  <c r="FL47" i="3"/>
  <c r="FK47" i="3"/>
  <c r="FJ47" i="3"/>
  <c r="FE47" i="3"/>
  <c r="FD47" i="3"/>
  <c r="FC47" i="3"/>
  <c r="FB47" i="3"/>
  <c r="FA47" i="3"/>
  <c r="EV47" i="3"/>
  <c r="ET47" i="3"/>
  <c r="ES47" i="3"/>
  <c r="ER47" i="3"/>
  <c r="EM47" i="3"/>
  <c r="EK47" i="3"/>
  <c r="EJ47" i="3"/>
  <c r="EI47" i="3"/>
  <c r="ED47" i="3"/>
  <c r="EB47" i="3"/>
  <c r="EA47" i="3"/>
  <c r="DZ47" i="3"/>
  <c r="DU47" i="3"/>
  <c r="DS47" i="3"/>
  <c r="DR47" i="3"/>
  <c r="DQ47" i="3"/>
  <c r="DL47" i="3"/>
  <c r="DJ47" i="3"/>
  <c r="DI47" i="3"/>
  <c r="DH47" i="3"/>
  <c r="DC47" i="3"/>
  <c r="DA47" i="3"/>
  <c r="CZ47" i="3"/>
  <c r="CY47" i="3"/>
  <c r="CT47" i="3"/>
  <c r="CR47" i="3"/>
  <c r="CQ47" i="3"/>
  <c r="CJ47" i="3"/>
  <c r="FM47" i="3" s="1"/>
  <c r="CA47" i="3"/>
  <c r="BR47" i="3"/>
  <c r="EU47" i="3" s="1"/>
  <c r="BI47" i="3"/>
  <c r="EL47" i="3" s="1"/>
  <c r="AZ47" i="3"/>
  <c r="EC47" i="3" s="1"/>
  <c r="AQ47" i="3"/>
  <c r="AI47" i="3"/>
  <c r="DT47" i="3" s="1"/>
  <c r="Z47" i="3"/>
  <c r="DK47" i="3" s="1"/>
  <c r="Q47" i="3"/>
  <c r="DB47" i="3" s="1"/>
  <c r="H47" i="3"/>
  <c r="CS47" i="3" s="1"/>
  <c r="FN46" i="3"/>
  <c r="FL46" i="3"/>
  <c r="FK46" i="3"/>
  <c r="FJ46" i="3"/>
  <c r="FE46" i="3"/>
  <c r="FC46" i="3"/>
  <c r="FB46" i="3"/>
  <c r="FA46" i="3"/>
  <c r="EV46" i="3"/>
  <c r="ET46" i="3"/>
  <c r="ES46" i="3"/>
  <c r="ER46" i="3"/>
  <c r="EM46" i="3"/>
  <c r="EK46" i="3"/>
  <c r="EJ46" i="3"/>
  <c r="EI46" i="3"/>
  <c r="ED46" i="3"/>
  <c r="EB46" i="3"/>
  <c r="EA46" i="3"/>
  <c r="DZ46" i="3"/>
  <c r="DU46" i="3"/>
  <c r="DS46" i="3"/>
  <c r="DR46" i="3"/>
  <c r="DQ46" i="3"/>
  <c r="DL46" i="3"/>
  <c r="DJ46" i="3"/>
  <c r="DI46" i="3"/>
  <c r="DH46" i="3"/>
  <c r="DC46" i="3"/>
  <c r="DA46" i="3"/>
  <c r="CZ46" i="3"/>
  <c r="CY46" i="3"/>
  <c r="CT46" i="3"/>
  <c r="CR46" i="3"/>
  <c r="CQ46" i="3"/>
  <c r="CJ46" i="3"/>
  <c r="FM46" i="3" s="1"/>
  <c r="CA46" i="3"/>
  <c r="FD46" i="3" s="1"/>
  <c r="BR46" i="3"/>
  <c r="EU46" i="3" s="1"/>
  <c r="BI46" i="3"/>
  <c r="EL46" i="3" s="1"/>
  <c r="AZ46" i="3"/>
  <c r="EC46" i="3" s="1"/>
  <c r="AI46" i="3"/>
  <c r="DT46" i="3" s="1"/>
  <c r="Z46" i="3"/>
  <c r="DK46" i="3" s="1"/>
  <c r="Q46" i="3"/>
  <c r="DB46" i="3" s="1"/>
  <c r="H46" i="3"/>
  <c r="CS46" i="3" s="1"/>
  <c r="FN45" i="3"/>
  <c r="FL45" i="3"/>
  <c r="FK45" i="3"/>
  <c r="FJ45" i="3"/>
  <c r="FE45" i="3"/>
  <c r="FC45" i="3"/>
  <c r="FB45" i="3"/>
  <c r="FA45" i="3"/>
  <c r="EV45" i="3"/>
  <c r="ET45" i="3"/>
  <c r="ES45" i="3"/>
  <c r="ER45" i="3"/>
  <c r="EM45" i="3"/>
  <c r="EK45" i="3"/>
  <c r="EJ45" i="3"/>
  <c r="EI45" i="3"/>
  <c r="ED45" i="3"/>
  <c r="EB45" i="3"/>
  <c r="EA45" i="3"/>
  <c r="DZ45" i="3"/>
  <c r="DU45" i="3"/>
  <c r="DS45" i="3"/>
  <c r="DR45" i="3"/>
  <c r="DQ45" i="3"/>
  <c r="DL45" i="3"/>
  <c r="DJ45" i="3"/>
  <c r="DI45" i="3"/>
  <c r="DH45" i="3"/>
  <c r="DC45" i="3"/>
  <c r="DA45" i="3"/>
  <c r="CZ45" i="3"/>
  <c r="CY45" i="3"/>
  <c r="CT45" i="3"/>
  <c r="CR45" i="3"/>
  <c r="CQ45" i="3"/>
  <c r="CJ45" i="3"/>
  <c r="FM45" i="3" s="1"/>
  <c r="CA45" i="3"/>
  <c r="FD45" i="3" s="1"/>
  <c r="BR45" i="3"/>
  <c r="EU45" i="3" s="1"/>
  <c r="BI45" i="3"/>
  <c r="EL45" i="3" s="1"/>
  <c r="AZ45" i="3"/>
  <c r="EC45" i="3" s="1"/>
  <c r="AQ45" i="3"/>
  <c r="AI45" i="3"/>
  <c r="DT45" i="3" s="1"/>
  <c r="Z45" i="3"/>
  <c r="DK45" i="3" s="1"/>
  <c r="Q45" i="3"/>
  <c r="DB45" i="3" s="1"/>
  <c r="H45" i="3"/>
  <c r="CS45" i="3" s="1"/>
  <c r="FN44" i="3"/>
  <c r="FL44" i="3"/>
  <c r="FK44" i="3"/>
  <c r="FJ44" i="3"/>
  <c r="FE44" i="3"/>
  <c r="FC44" i="3"/>
  <c r="FB44" i="3"/>
  <c r="FA44" i="3"/>
  <c r="EV44" i="3"/>
  <c r="ET44" i="3"/>
  <c r="ES44" i="3"/>
  <c r="ER44" i="3"/>
  <c r="EM44" i="3"/>
  <c r="EK44" i="3"/>
  <c r="EJ44" i="3"/>
  <c r="EI44" i="3"/>
  <c r="ED44" i="3"/>
  <c r="EB44" i="3"/>
  <c r="EA44" i="3"/>
  <c r="DZ44" i="3"/>
  <c r="DU44" i="3"/>
  <c r="DS44" i="3"/>
  <c r="DR44" i="3"/>
  <c r="DQ44" i="3"/>
  <c r="DL44" i="3"/>
  <c r="DJ44" i="3"/>
  <c r="DI44" i="3"/>
  <c r="DH44" i="3"/>
  <c r="DC44" i="3"/>
  <c r="DA44" i="3"/>
  <c r="CZ44" i="3"/>
  <c r="CY44" i="3"/>
  <c r="CT44" i="3"/>
  <c r="CR44" i="3"/>
  <c r="CQ44" i="3"/>
  <c r="CJ44" i="3"/>
  <c r="FM44" i="3" s="1"/>
  <c r="CA44" i="3"/>
  <c r="FD44" i="3" s="1"/>
  <c r="BR44" i="3"/>
  <c r="EU44" i="3" s="1"/>
  <c r="BI44" i="3"/>
  <c r="EL44" i="3" s="1"/>
  <c r="AZ44" i="3"/>
  <c r="EC44" i="3" s="1"/>
  <c r="AQ44" i="3"/>
  <c r="AI44" i="3"/>
  <c r="DT44" i="3" s="1"/>
  <c r="Z44" i="3"/>
  <c r="DK44" i="3" s="1"/>
  <c r="Q44" i="3"/>
  <c r="DB44" i="3" s="1"/>
  <c r="H44" i="3"/>
  <c r="CS44" i="3" s="1"/>
  <c r="FN43" i="3"/>
  <c r="FL43" i="3"/>
  <c r="FK43" i="3"/>
  <c r="FJ43" i="3"/>
  <c r="FE43" i="3"/>
  <c r="FC43" i="3"/>
  <c r="FB43" i="3"/>
  <c r="FA43" i="3"/>
  <c r="EV43" i="3"/>
  <c r="ET43" i="3"/>
  <c r="ES43" i="3"/>
  <c r="ER43" i="3"/>
  <c r="EM43" i="3"/>
  <c r="EK43" i="3"/>
  <c r="EJ43" i="3"/>
  <c r="EI43" i="3"/>
  <c r="ED43" i="3"/>
  <c r="EB43" i="3"/>
  <c r="EA43" i="3"/>
  <c r="DZ43" i="3"/>
  <c r="DU43" i="3"/>
  <c r="DS43" i="3"/>
  <c r="DR43" i="3"/>
  <c r="DQ43" i="3"/>
  <c r="DL43" i="3"/>
  <c r="DJ43" i="3"/>
  <c r="DI43" i="3"/>
  <c r="DH43" i="3"/>
  <c r="DC43" i="3"/>
  <c r="DA43" i="3"/>
  <c r="CZ43" i="3"/>
  <c r="CY43" i="3"/>
  <c r="CT43" i="3"/>
  <c r="CR43" i="3"/>
  <c r="CQ43" i="3"/>
  <c r="CJ43" i="3"/>
  <c r="FM43" i="3" s="1"/>
  <c r="CA43" i="3"/>
  <c r="FD43" i="3" s="1"/>
  <c r="BR43" i="3"/>
  <c r="EU43" i="3" s="1"/>
  <c r="BI43" i="3"/>
  <c r="EL43" i="3" s="1"/>
  <c r="AZ43" i="3"/>
  <c r="EC43" i="3" s="1"/>
  <c r="AQ43" i="3"/>
  <c r="AI43" i="3"/>
  <c r="DT43" i="3" s="1"/>
  <c r="Z43" i="3"/>
  <c r="DK43" i="3" s="1"/>
  <c r="Q43" i="3"/>
  <c r="DB43" i="3" s="1"/>
  <c r="H43" i="3"/>
  <c r="CS43" i="3" s="1"/>
  <c r="FN42" i="3"/>
  <c r="FL42" i="3"/>
  <c r="FK42" i="3"/>
  <c r="FJ42" i="3"/>
  <c r="FE42" i="3"/>
  <c r="FC42" i="3"/>
  <c r="FB42" i="3"/>
  <c r="FA42" i="3"/>
  <c r="EV42" i="3"/>
  <c r="ET42" i="3"/>
  <c r="ES42" i="3"/>
  <c r="ER42" i="3"/>
  <c r="EM42" i="3"/>
  <c r="EK42" i="3"/>
  <c r="EJ42" i="3"/>
  <c r="EI42" i="3"/>
  <c r="ED42" i="3"/>
  <c r="EB42" i="3"/>
  <c r="EA42" i="3"/>
  <c r="DZ42" i="3"/>
  <c r="DU42" i="3"/>
  <c r="DS42" i="3"/>
  <c r="DR42" i="3"/>
  <c r="DQ42" i="3"/>
  <c r="DL42" i="3"/>
  <c r="DJ42" i="3"/>
  <c r="DI42" i="3"/>
  <c r="DH42" i="3"/>
  <c r="DC42" i="3"/>
  <c r="DA42" i="3"/>
  <c r="CZ42" i="3"/>
  <c r="CY42" i="3"/>
  <c r="CT42" i="3"/>
  <c r="CR42" i="3"/>
  <c r="CQ42" i="3"/>
  <c r="CJ42" i="3"/>
  <c r="FM42" i="3" s="1"/>
  <c r="CA42" i="3"/>
  <c r="FD42" i="3" s="1"/>
  <c r="BR42" i="3"/>
  <c r="EU42" i="3" s="1"/>
  <c r="BI42" i="3"/>
  <c r="EL42" i="3" s="1"/>
  <c r="AZ42" i="3"/>
  <c r="EC42" i="3" s="1"/>
  <c r="AI42" i="3"/>
  <c r="DT42" i="3" s="1"/>
  <c r="Z42" i="3"/>
  <c r="DK42" i="3" s="1"/>
  <c r="Q42" i="3"/>
  <c r="DB42" i="3" s="1"/>
  <c r="H42" i="3"/>
  <c r="CS42" i="3" s="1"/>
  <c r="FN41" i="3"/>
  <c r="FL41" i="3"/>
  <c r="FK41" i="3"/>
  <c r="FJ41" i="3"/>
  <c r="FE41" i="3"/>
  <c r="FC41" i="3"/>
  <c r="FB41" i="3"/>
  <c r="FA41" i="3"/>
  <c r="EV41" i="3"/>
  <c r="ET41" i="3"/>
  <c r="ES41" i="3"/>
  <c r="ER41" i="3"/>
  <c r="EM41" i="3"/>
  <c r="EL41" i="3"/>
  <c r="EK41" i="3"/>
  <c r="EJ41" i="3"/>
  <c r="EI41" i="3"/>
  <c r="ED41" i="3"/>
  <c r="EB41" i="3"/>
  <c r="EA41" i="3"/>
  <c r="DZ41" i="3"/>
  <c r="DU41" i="3"/>
  <c r="DS41" i="3"/>
  <c r="DR41" i="3"/>
  <c r="DQ41" i="3"/>
  <c r="DL41" i="3"/>
  <c r="DJ41" i="3"/>
  <c r="DI41" i="3"/>
  <c r="DH41" i="3"/>
  <c r="DC41" i="3"/>
  <c r="DA41" i="3"/>
  <c r="CZ41" i="3"/>
  <c r="CY41" i="3"/>
  <c r="CT41" i="3"/>
  <c r="CR41" i="3"/>
  <c r="CQ41" i="3"/>
  <c r="CJ41" i="3"/>
  <c r="FM41" i="3" s="1"/>
  <c r="CA41" i="3"/>
  <c r="FD41" i="3" s="1"/>
  <c r="BR41" i="3"/>
  <c r="EU41" i="3" s="1"/>
  <c r="BI41" i="3"/>
  <c r="AZ41" i="3"/>
  <c r="EC41" i="3" s="1"/>
  <c r="AI41" i="3"/>
  <c r="DT41" i="3" s="1"/>
  <c r="Z41" i="3"/>
  <c r="DK41" i="3" s="1"/>
  <c r="Q41" i="3"/>
  <c r="DB41" i="3" s="1"/>
  <c r="H41" i="3"/>
  <c r="CS41" i="3" s="1"/>
  <c r="FN40" i="3"/>
  <c r="FL40" i="3"/>
  <c r="FK40" i="3"/>
  <c r="FJ40" i="3"/>
  <c r="FE40" i="3"/>
  <c r="FC40" i="3"/>
  <c r="FB40" i="3"/>
  <c r="FA40" i="3"/>
  <c r="EV40" i="3"/>
  <c r="EU40" i="3"/>
  <c r="ET40" i="3"/>
  <c r="ES40" i="3"/>
  <c r="ER40" i="3"/>
  <c r="EM40" i="3"/>
  <c r="EK40" i="3"/>
  <c r="EJ40" i="3"/>
  <c r="EI40" i="3"/>
  <c r="ED40" i="3"/>
  <c r="EB40" i="3"/>
  <c r="EA40" i="3"/>
  <c r="DZ40" i="3"/>
  <c r="DU40" i="3"/>
  <c r="DS40" i="3"/>
  <c r="DR40" i="3"/>
  <c r="DQ40" i="3"/>
  <c r="DL40" i="3"/>
  <c r="DJ40" i="3"/>
  <c r="DI40" i="3"/>
  <c r="DH40" i="3"/>
  <c r="DC40" i="3"/>
  <c r="DA40" i="3"/>
  <c r="CZ40" i="3"/>
  <c r="CY40" i="3"/>
  <c r="CT40" i="3"/>
  <c r="CR40" i="3"/>
  <c r="CQ40" i="3"/>
  <c r="CJ40" i="3"/>
  <c r="FM40" i="3" s="1"/>
  <c r="CA40" i="3"/>
  <c r="FD40" i="3" s="1"/>
  <c r="BR40" i="3"/>
  <c r="BI40" i="3"/>
  <c r="EL40" i="3" s="1"/>
  <c r="AZ40" i="3"/>
  <c r="EC40" i="3" s="1"/>
  <c r="AQ40" i="3"/>
  <c r="AI40" i="3"/>
  <c r="DT40" i="3" s="1"/>
  <c r="Z40" i="3"/>
  <c r="DK40" i="3" s="1"/>
  <c r="Q40" i="3"/>
  <c r="DB40" i="3" s="1"/>
  <c r="H40" i="3"/>
  <c r="CS40" i="3" s="1"/>
  <c r="FN39" i="3"/>
  <c r="FM39" i="3"/>
  <c r="FL39" i="3"/>
  <c r="FK39" i="3"/>
  <c r="FJ39" i="3"/>
  <c r="FE39" i="3"/>
  <c r="FC39" i="3"/>
  <c r="FB39" i="3"/>
  <c r="FA39" i="3"/>
  <c r="EV39" i="3"/>
  <c r="ET39" i="3"/>
  <c r="ES39" i="3"/>
  <c r="ER39" i="3"/>
  <c r="EM39" i="3"/>
  <c r="EK39" i="3"/>
  <c r="EJ39" i="3"/>
  <c r="EI39" i="3"/>
  <c r="ED39" i="3"/>
  <c r="EB39" i="3"/>
  <c r="EA39" i="3"/>
  <c r="DZ39" i="3"/>
  <c r="DU39" i="3"/>
  <c r="DS39" i="3"/>
  <c r="DR39" i="3"/>
  <c r="DQ39" i="3"/>
  <c r="DL39" i="3"/>
  <c r="DJ39" i="3"/>
  <c r="DI39" i="3"/>
  <c r="DH39" i="3"/>
  <c r="DC39" i="3"/>
  <c r="DA39" i="3"/>
  <c r="CZ39" i="3"/>
  <c r="CY39" i="3"/>
  <c r="CT39" i="3"/>
  <c r="CR39" i="3"/>
  <c r="CQ39" i="3"/>
  <c r="CJ39" i="3"/>
  <c r="CA39" i="3"/>
  <c r="FD39" i="3" s="1"/>
  <c r="BR39" i="3"/>
  <c r="EU39" i="3" s="1"/>
  <c r="BI39" i="3"/>
  <c r="EL39" i="3" s="1"/>
  <c r="AZ39" i="3"/>
  <c r="EC39" i="3" s="1"/>
  <c r="AI39" i="3"/>
  <c r="DT39" i="3" s="1"/>
  <c r="Z39" i="3"/>
  <c r="DK39" i="3" s="1"/>
  <c r="Q39" i="3"/>
  <c r="DB39" i="3" s="1"/>
  <c r="H39" i="3"/>
  <c r="CS39" i="3" s="1"/>
  <c r="FN38" i="3"/>
  <c r="FL38" i="3"/>
  <c r="FK38" i="3"/>
  <c r="FJ38" i="3"/>
  <c r="FE38" i="3"/>
  <c r="FC38" i="3"/>
  <c r="FB38" i="3"/>
  <c r="FA38" i="3"/>
  <c r="EV38" i="3"/>
  <c r="ET38" i="3"/>
  <c r="ES38" i="3"/>
  <c r="ER38" i="3"/>
  <c r="EM38" i="3"/>
  <c r="EL38" i="3"/>
  <c r="EK38" i="3"/>
  <c r="EJ38" i="3"/>
  <c r="EI38" i="3"/>
  <c r="ED38" i="3"/>
  <c r="EB38" i="3"/>
  <c r="EA38" i="3"/>
  <c r="DZ38" i="3"/>
  <c r="DU38" i="3"/>
  <c r="DS38" i="3"/>
  <c r="DR38" i="3"/>
  <c r="DQ38" i="3"/>
  <c r="DL38" i="3"/>
  <c r="DJ38" i="3"/>
  <c r="DI38" i="3"/>
  <c r="DH38" i="3"/>
  <c r="DC38" i="3"/>
  <c r="DA38" i="3"/>
  <c r="CZ38" i="3"/>
  <c r="CY38" i="3"/>
  <c r="CT38" i="3"/>
  <c r="CR38" i="3"/>
  <c r="CQ38" i="3"/>
  <c r="CJ38" i="3"/>
  <c r="FM38" i="3" s="1"/>
  <c r="CA38" i="3"/>
  <c r="FD38" i="3" s="1"/>
  <c r="BR38" i="3"/>
  <c r="EU38" i="3" s="1"/>
  <c r="BI38" i="3"/>
  <c r="AZ38" i="3"/>
  <c r="EC38" i="3" s="1"/>
  <c r="AQ38" i="3"/>
  <c r="AI38" i="3"/>
  <c r="DT38" i="3" s="1"/>
  <c r="Z38" i="3"/>
  <c r="DK38" i="3" s="1"/>
  <c r="Q38" i="3"/>
  <c r="DB38" i="3" s="1"/>
  <c r="H38" i="3"/>
  <c r="CS38" i="3" s="1"/>
  <c r="FN37" i="3"/>
  <c r="FL37" i="3"/>
  <c r="FK37" i="3"/>
  <c r="FJ37" i="3"/>
  <c r="FE37" i="3"/>
  <c r="FC37" i="3"/>
  <c r="FB37" i="3"/>
  <c r="FA37" i="3"/>
  <c r="EV37" i="3"/>
  <c r="ET37" i="3"/>
  <c r="ES37" i="3"/>
  <c r="ER37" i="3"/>
  <c r="EM37" i="3"/>
  <c r="EK37" i="3"/>
  <c r="EJ37" i="3"/>
  <c r="EI37" i="3"/>
  <c r="ED37" i="3"/>
  <c r="EB37" i="3"/>
  <c r="EA37" i="3"/>
  <c r="DZ37" i="3"/>
  <c r="DU37" i="3"/>
  <c r="DS37" i="3"/>
  <c r="DR37" i="3"/>
  <c r="DQ37" i="3"/>
  <c r="DL37" i="3"/>
  <c r="DJ37" i="3"/>
  <c r="DI37" i="3"/>
  <c r="DH37" i="3"/>
  <c r="DC37" i="3"/>
  <c r="DA37" i="3"/>
  <c r="CZ37" i="3"/>
  <c r="CY37" i="3"/>
  <c r="CT37" i="3"/>
  <c r="CR37" i="3"/>
  <c r="CQ37" i="3"/>
  <c r="CJ37" i="3"/>
  <c r="FM37" i="3" s="1"/>
  <c r="CA37" i="3"/>
  <c r="FD37" i="3" s="1"/>
  <c r="BR37" i="3"/>
  <c r="EU37" i="3" s="1"/>
  <c r="BI37" i="3"/>
  <c r="EL37" i="3" s="1"/>
  <c r="AZ37" i="3"/>
  <c r="EC37" i="3" s="1"/>
  <c r="AQ37" i="3"/>
  <c r="AI37" i="3"/>
  <c r="DT37" i="3" s="1"/>
  <c r="Z37" i="3"/>
  <c r="DK37" i="3" s="1"/>
  <c r="Q37" i="3"/>
  <c r="DB37" i="3" s="1"/>
  <c r="H37" i="3"/>
  <c r="CS37" i="3" s="1"/>
  <c r="FN36" i="3"/>
  <c r="FL36" i="3"/>
  <c r="FK36" i="3"/>
  <c r="FJ36" i="3"/>
  <c r="FE36" i="3"/>
  <c r="FC36" i="3"/>
  <c r="FB36" i="3"/>
  <c r="FA36" i="3"/>
  <c r="EV36" i="3"/>
  <c r="ET36" i="3"/>
  <c r="ES36" i="3"/>
  <c r="ER36" i="3"/>
  <c r="EM36" i="3"/>
  <c r="EL36" i="3"/>
  <c r="EK36" i="3"/>
  <c r="EJ36" i="3"/>
  <c r="EI36" i="3"/>
  <c r="ED36" i="3"/>
  <c r="EB36" i="3"/>
  <c r="EA36" i="3"/>
  <c r="DZ36" i="3"/>
  <c r="DU36" i="3"/>
  <c r="DS36" i="3"/>
  <c r="DR36" i="3"/>
  <c r="DQ36" i="3"/>
  <c r="DL36" i="3"/>
  <c r="DJ36" i="3"/>
  <c r="DI36" i="3"/>
  <c r="DH36" i="3"/>
  <c r="DC36" i="3"/>
  <c r="DA36" i="3"/>
  <c r="CZ36" i="3"/>
  <c r="CY36" i="3"/>
  <c r="CT36" i="3"/>
  <c r="CR36" i="3"/>
  <c r="CQ36" i="3"/>
  <c r="CJ36" i="3"/>
  <c r="FM36" i="3" s="1"/>
  <c r="CA36" i="3"/>
  <c r="FD36" i="3" s="1"/>
  <c r="BR36" i="3"/>
  <c r="EU36" i="3" s="1"/>
  <c r="BI36" i="3"/>
  <c r="AZ36" i="3"/>
  <c r="EC36" i="3" s="1"/>
  <c r="AI36" i="3"/>
  <c r="DT36" i="3" s="1"/>
  <c r="Z36" i="3"/>
  <c r="DK36" i="3" s="1"/>
  <c r="Q36" i="3"/>
  <c r="DB36" i="3" s="1"/>
  <c r="H36" i="3"/>
  <c r="CS36" i="3" s="1"/>
  <c r="FN35" i="3"/>
  <c r="FL35" i="3"/>
  <c r="FK35" i="3"/>
  <c r="FJ35" i="3"/>
  <c r="FE35" i="3"/>
  <c r="FC35" i="3"/>
  <c r="FB35" i="3"/>
  <c r="FA35" i="3"/>
  <c r="EV35" i="3"/>
  <c r="ET35" i="3"/>
  <c r="ES35" i="3"/>
  <c r="ER35" i="3"/>
  <c r="EM35" i="3"/>
  <c r="EK35" i="3"/>
  <c r="EJ35" i="3"/>
  <c r="EI35" i="3"/>
  <c r="ED35" i="3"/>
  <c r="EB35" i="3"/>
  <c r="EA35" i="3"/>
  <c r="DZ35" i="3"/>
  <c r="DU35" i="3"/>
  <c r="DS35" i="3"/>
  <c r="DR35" i="3"/>
  <c r="DQ35" i="3"/>
  <c r="DL35" i="3"/>
  <c r="DJ35" i="3"/>
  <c r="DI35" i="3"/>
  <c r="DH35" i="3"/>
  <c r="DC35" i="3"/>
  <c r="DA35" i="3"/>
  <c r="CZ35" i="3"/>
  <c r="CY35" i="3"/>
  <c r="CT35" i="3"/>
  <c r="CR35" i="3"/>
  <c r="CQ35" i="3"/>
  <c r="CJ35" i="3"/>
  <c r="FM35" i="3" s="1"/>
  <c r="CA35" i="3"/>
  <c r="FD35" i="3" s="1"/>
  <c r="BR35" i="3"/>
  <c r="EU35" i="3" s="1"/>
  <c r="BI35" i="3"/>
  <c r="EL35" i="3" s="1"/>
  <c r="AZ35" i="3"/>
  <c r="EC35" i="3" s="1"/>
  <c r="AQ35" i="3"/>
  <c r="AI35" i="3"/>
  <c r="DT35" i="3" s="1"/>
  <c r="Z35" i="3"/>
  <c r="DK35" i="3" s="1"/>
  <c r="Q35" i="3"/>
  <c r="DB35" i="3" s="1"/>
  <c r="H35" i="3"/>
  <c r="CS35" i="3" s="1"/>
  <c r="FN34" i="3"/>
  <c r="FL34" i="3"/>
  <c r="FK34" i="3"/>
  <c r="FJ34" i="3"/>
  <c r="FE34" i="3"/>
  <c r="FC34" i="3"/>
  <c r="FB34" i="3"/>
  <c r="FA34" i="3"/>
  <c r="EV34" i="3"/>
  <c r="ET34" i="3"/>
  <c r="ES34" i="3"/>
  <c r="ER34" i="3"/>
  <c r="EM34" i="3"/>
  <c r="EK34" i="3"/>
  <c r="EJ34" i="3"/>
  <c r="EI34" i="3"/>
  <c r="ED34" i="3"/>
  <c r="EC34" i="3"/>
  <c r="EB34" i="3"/>
  <c r="EA34" i="3"/>
  <c r="DZ34" i="3"/>
  <c r="DU34" i="3"/>
  <c r="DS34" i="3"/>
  <c r="DR34" i="3"/>
  <c r="DQ34" i="3"/>
  <c r="DL34" i="3"/>
  <c r="DJ34" i="3"/>
  <c r="DI34" i="3"/>
  <c r="DH34" i="3"/>
  <c r="DC34" i="3"/>
  <c r="DA34" i="3"/>
  <c r="CZ34" i="3"/>
  <c r="CY34" i="3"/>
  <c r="CT34" i="3"/>
  <c r="CR34" i="3"/>
  <c r="CQ34" i="3"/>
  <c r="CJ34" i="3"/>
  <c r="FM34" i="3" s="1"/>
  <c r="CA34" i="3"/>
  <c r="FD34" i="3" s="1"/>
  <c r="BR34" i="3"/>
  <c r="EU34" i="3" s="1"/>
  <c r="BI34" i="3"/>
  <c r="EL34" i="3" s="1"/>
  <c r="AZ34" i="3"/>
  <c r="AQ34" i="3"/>
  <c r="AI34" i="3"/>
  <c r="DT34" i="3" s="1"/>
  <c r="Z34" i="3"/>
  <c r="DK34" i="3" s="1"/>
  <c r="Q34" i="3"/>
  <c r="DB34" i="3" s="1"/>
  <c r="H34" i="3"/>
  <c r="CS34" i="3" s="1"/>
  <c r="FN33" i="3"/>
  <c r="FL33" i="3"/>
  <c r="FK33" i="3"/>
  <c r="FJ33" i="3"/>
  <c r="FE33" i="3"/>
  <c r="FC33" i="3"/>
  <c r="FB33" i="3"/>
  <c r="FA33" i="3"/>
  <c r="EV33" i="3"/>
  <c r="EU33" i="3"/>
  <c r="ET33" i="3"/>
  <c r="ES33" i="3"/>
  <c r="ER33" i="3"/>
  <c r="EM33" i="3"/>
  <c r="EK33" i="3"/>
  <c r="EJ33" i="3"/>
  <c r="EI33" i="3"/>
  <c r="ED33" i="3"/>
  <c r="EB33" i="3"/>
  <c r="EA33" i="3"/>
  <c r="DZ33" i="3"/>
  <c r="DU33" i="3"/>
  <c r="DS33" i="3"/>
  <c r="DR33" i="3"/>
  <c r="DQ33" i="3"/>
  <c r="DL33" i="3"/>
  <c r="DJ33" i="3"/>
  <c r="DI33" i="3"/>
  <c r="DH33" i="3"/>
  <c r="DC33" i="3"/>
  <c r="DA33" i="3"/>
  <c r="CZ33" i="3"/>
  <c r="CY33" i="3"/>
  <c r="CT33" i="3"/>
  <c r="CR33" i="3"/>
  <c r="CQ33" i="3"/>
  <c r="CJ33" i="3"/>
  <c r="FM33" i="3" s="1"/>
  <c r="CA33" i="3"/>
  <c r="FD33" i="3" s="1"/>
  <c r="BR33" i="3"/>
  <c r="BI33" i="3"/>
  <c r="EL33" i="3" s="1"/>
  <c r="AZ33" i="3"/>
  <c r="EC33" i="3" s="1"/>
  <c r="AQ33" i="3"/>
  <c r="AI33" i="3"/>
  <c r="DT33" i="3" s="1"/>
  <c r="Z33" i="3"/>
  <c r="DK33" i="3" s="1"/>
  <c r="Q33" i="3"/>
  <c r="DB33" i="3" s="1"/>
  <c r="H33" i="3"/>
  <c r="CS33" i="3" s="1"/>
  <c r="FN32" i="3"/>
  <c r="FL32" i="3"/>
  <c r="FK32" i="3"/>
  <c r="FJ32" i="3"/>
  <c r="FE32" i="3"/>
  <c r="FC32" i="3"/>
  <c r="FB32" i="3"/>
  <c r="FA32" i="3"/>
  <c r="EV32" i="3"/>
  <c r="ET32" i="3"/>
  <c r="ES32" i="3"/>
  <c r="ER32" i="3"/>
  <c r="EM32" i="3"/>
  <c r="EK32" i="3"/>
  <c r="EJ32" i="3"/>
  <c r="EI32" i="3"/>
  <c r="ED32" i="3"/>
  <c r="EB32" i="3"/>
  <c r="EA32" i="3"/>
  <c r="DZ32" i="3"/>
  <c r="DU32" i="3"/>
  <c r="DS32" i="3"/>
  <c r="DR32" i="3"/>
  <c r="DQ32" i="3"/>
  <c r="DL32" i="3"/>
  <c r="DJ32" i="3"/>
  <c r="DI32" i="3"/>
  <c r="DH32" i="3"/>
  <c r="DC32" i="3"/>
  <c r="DA32" i="3"/>
  <c r="CZ32" i="3"/>
  <c r="CY32" i="3"/>
  <c r="CT32" i="3"/>
  <c r="CR32" i="3"/>
  <c r="CQ32" i="3"/>
  <c r="CJ32" i="3"/>
  <c r="FM32" i="3" s="1"/>
  <c r="CA32" i="3"/>
  <c r="FD32" i="3" s="1"/>
  <c r="BR32" i="3"/>
  <c r="EU32" i="3" s="1"/>
  <c r="BI32" i="3"/>
  <c r="EL32" i="3" s="1"/>
  <c r="AZ32" i="3"/>
  <c r="EC32" i="3" s="1"/>
  <c r="AI32" i="3"/>
  <c r="DT32" i="3" s="1"/>
  <c r="Z32" i="3"/>
  <c r="DK32" i="3" s="1"/>
  <c r="Q32" i="3"/>
  <c r="DB32" i="3" s="1"/>
  <c r="H32" i="3"/>
  <c r="CS32" i="3" s="1"/>
  <c r="FN31" i="3"/>
  <c r="FL31" i="3"/>
  <c r="FK31" i="3"/>
  <c r="FJ31" i="3"/>
  <c r="FE31" i="3"/>
  <c r="FD31" i="3"/>
  <c r="FC31" i="3"/>
  <c r="FB31" i="3"/>
  <c r="FA31" i="3"/>
  <c r="EV31" i="3"/>
  <c r="ET31" i="3"/>
  <c r="ES31" i="3"/>
  <c r="ER31" i="3"/>
  <c r="EM31" i="3"/>
  <c r="EK31" i="3"/>
  <c r="EJ31" i="3"/>
  <c r="EI31" i="3"/>
  <c r="ED31" i="3"/>
  <c r="EB31" i="3"/>
  <c r="EA31" i="3"/>
  <c r="DZ31" i="3"/>
  <c r="DU31" i="3"/>
  <c r="DS31" i="3"/>
  <c r="DR31" i="3"/>
  <c r="DQ31" i="3"/>
  <c r="DL31" i="3"/>
  <c r="DJ31" i="3"/>
  <c r="DI31" i="3"/>
  <c r="DH31" i="3"/>
  <c r="DC31" i="3"/>
  <c r="DA31" i="3"/>
  <c r="CZ31" i="3"/>
  <c r="CY31" i="3"/>
  <c r="CT31" i="3"/>
  <c r="CR31" i="3"/>
  <c r="CQ31" i="3"/>
  <c r="CJ31" i="3"/>
  <c r="FM31" i="3" s="1"/>
  <c r="CA31" i="3"/>
  <c r="BR31" i="3"/>
  <c r="EU31" i="3" s="1"/>
  <c r="BI31" i="3"/>
  <c r="EL31" i="3" s="1"/>
  <c r="AZ31" i="3"/>
  <c r="EC31" i="3" s="1"/>
  <c r="AI31" i="3"/>
  <c r="DT31" i="3" s="1"/>
  <c r="Z31" i="3"/>
  <c r="DK31" i="3" s="1"/>
  <c r="Q31" i="3"/>
  <c r="DB31" i="3" s="1"/>
  <c r="H31" i="3"/>
  <c r="CS31" i="3" s="1"/>
  <c r="FN30" i="3"/>
  <c r="FM30" i="3"/>
  <c r="FL30" i="3"/>
  <c r="FK30" i="3"/>
  <c r="FJ30" i="3"/>
  <c r="FE30" i="3"/>
  <c r="FC30" i="3"/>
  <c r="FB30" i="3"/>
  <c r="FA30" i="3"/>
  <c r="EV30" i="3"/>
  <c r="ET30" i="3"/>
  <c r="ES30" i="3"/>
  <c r="ER30" i="3"/>
  <c r="EM30" i="3"/>
  <c r="EK30" i="3"/>
  <c r="EJ30" i="3"/>
  <c r="EI30" i="3"/>
  <c r="ED30" i="3"/>
  <c r="EB30" i="3"/>
  <c r="EA30" i="3"/>
  <c r="DZ30" i="3"/>
  <c r="DU30" i="3"/>
  <c r="DS30" i="3"/>
  <c r="DR30" i="3"/>
  <c r="DQ30" i="3"/>
  <c r="DL30" i="3"/>
  <c r="DJ30" i="3"/>
  <c r="DI30" i="3"/>
  <c r="DH30" i="3"/>
  <c r="DC30" i="3"/>
  <c r="DA30" i="3"/>
  <c r="CZ30" i="3"/>
  <c r="CY30" i="3"/>
  <c r="CT30" i="3"/>
  <c r="CS30" i="3"/>
  <c r="CR30" i="3"/>
  <c r="CQ30" i="3"/>
  <c r="CJ30" i="3"/>
  <c r="CA30" i="3"/>
  <c r="FD30" i="3" s="1"/>
  <c r="BR30" i="3"/>
  <c r="EU30" i="3" s="1"/>
  <c r="BI30" i="3"/>
  <c r="EL30" i="3" s="1"/>
  <c r="AZ30" i="3"/>
  <c r="EC30" i="3" s="1"/>
  <c r="AI30" i="3"/>
  <c r="DT30" i="3" s="1"/>
  <c r="Z30" i="3"/>
  <c r="DK30" i="3" s="1"/>
  <c r="Q30" i="3"/>
  <c r="DB30" i="3" s="1"/>
  <c r="H30" i="3"/>
  <c r="FN29" i="3"/>
  <c r="FL29" i="3"/>
  <c r="FK29" i="3"/>
  <c r="FJ29" i="3"/>
  <c r="FE29" i="3"/>
  <c r="FC29" i="3"/>
  <c r="FB29" i="3"/>
  <c r="FA29" i="3"/>
  <c r="EV29" i="3"/>
  <c r="ET29" i="3"/>
  <c r="ES29" i="3"/>
  <c r="ER29" i="3"/>
  <c r="EM29" i="3"/>
  <c r="EL29" i="3"/>
  <c r="EK29" i="3"/>
  <c r="EJ29" i="3"/>
  <c r="EI29" i="3"/>
  <c r="ED29" i="3"/>
  <c r="EB29" i="3"/>
  <c r="EA29" i="3"/>
  <c r="DZ29" i="3"/>
  <c r="DU29" i="3"/>
  <c r="DS29" i="3"/>
  <c r="DR29" i="3"/>
  <c r="DQ29" i="3"/>
  <c r="DL29" i="3"/>
  <c r="DJ29" i="3"/>
  <c r="DI29" i="3"/>
  <c r="DH29" i="3"/>
  <c r="DC29" i="3"/>
  <c r="DA29" i="3"/>
  <c r="CZ29" i="3"/>
  <c r="CY29" i="3"/>
  <c r="CT29" i="3"/>
  <c r="CR29" i="3"/>
  <c r="CQ29" i="3"/>
  <c r="CJ29" i="3"/>
  <c r="FM29" i="3" s="1"/>
  <c r="CA29" i="3"/>
  <c r="FD29" i="3" s="1"/>
  <c r="BR29" i="3"/>
  <c r="EU29" i="3" s="1"/>
  <c r="BI29" i="3"/>
  <c r="AZ29" i="3"/>
  <c r="EC29" i="3" s="1"/>
  <c r="AQ29" i="3"/>
  <c r="AI29" i="3"/>
  <c r="DT29" i="3" s="1"/>
  <c r="Z29" i="3"/>
  <c r="DK29" i="3" s="1"/>
  <c r="Q29" i="3"/>
  <c r="DB29" i="3" s="1"/>
  <c r="H29" i="3"/>
  <c r="CS29" i="3" s="1"/>
  <c r="FN28" i="3"/>
  <c r="FL28" i="3"/>
  <c r="FK28" i="3"/>
  <c r="FJ28" i="3"/>
  <c r="FE28" i="3"/>
  <c r="FC28" i="3"/>
  <c r="FB28" i="3"/>
  <c r="FA28" i="3"/>
  <c r="EV28" i="3"/>
  <c r="ET28" i="3"/>
  <c r="ES28" i="3"/>
  <c r="ER28" i="3"/>
  <c r="EM28" i="3"/>
  <c r="EK28" i="3"/>
  <c r="EJ28" i="3"/>
  <c r="EI28" i="3"/>
  <c r="ED28" i="3"/>
  <c r="EB28" i="3"/>
  <c r="EA28" i="3"/>
  <c r="DZ28" i="3"/>
  <c r="DU28" i="3"/>
  <c r="DT28" i="3"/>
  <c r="DS28" i="3"/>
  <c r="DR28" i="3"/>
  <c r="DQ28" i="3"/>
  <c r="DL28" i="3"/>
  <c r="DJ28" i="3"/>
  <c r="DI28" i="3"/>
  <c r="DH28" i="3"/>
  <c r="DC28" i="3"/>
  <c r="DA28" i="3"/>
  <c r="CZ28" i="3"/>
  <c r="CY28" i="3"/>
  <c r="CT28" i="3"/>
  <c r="CR28" i="3"/>
  <c r="CQ28" i="3"/>
  <c r="CJ28" i="3"/>
  <c r="FM28" i="3" s="1"/>
  <c r="CA28" i="3"/>
  <c r="FD28" i="3" s="1"/>
  <c r="BR28" i="3"/>
  <c r="EU28" i="3" s="1"/>
  <c r="BI28" i="3"/>
  <c r="EL28" i="3" s="1"/>
  <c r="AZ28" i="3"/>
  <c r="EC28" i="3" s="1"/>
  <c r="AQ28" i="3"/>
  <c r="AI28" i="3"/>
  <c r="Z28" i="3"/>
  <c r="DK28" i="3" s="1"/>
  <c r="Q28" i="3"/>
  <c r="DB28" i="3" s="1"/>
  <c r="H28" i="3"/>
  <c r="CS28" i="3" s="1"/>
  <c r="FN27" i="3"/>
  <c r="FL27" i="3"/>
  <c r="FK27" i="3"/>
  <c r="FJ27" i="3"/>
  <c r="FE27" i="3"/>
  <c r="FC27" i="3"/>
  <c r="FB27" i="3"/>
  <c r="FA27" i="3"/>
  <c r="EV27" i="3"/>
  <c r="ET27" i="3"/>
  <c r="ES27" i="3"/>
  <c r="ER27" i="3"/>
  <c r="EM27" i="3"/>
  <c r="EL27" i="3"/>
  <c r="EK27" i="3"/>
  <c r="EJ27" i="3"/>
  <c r="EI27" i="3"/>
  <c r="ED27" i="3"/>
  <c r="EB27" i="3"/>
  <c r="EA27" i="3"/>
  <c r="DZ27" i="3"/>
  <c r="DU27" i="3"/>
  <c r="DS27" i="3"/>
  <c r="DR27" i="3"/>
  <c r="DQ27" i="3"/>
  <c r="DL27" i="3"/>
  <c r="DJ27" i="3"/>
  <c r="DI27" i="3"/>
  <c r="DH27" i="3"/>
  <c r="DC27" i="3"/>
  <c r="DA27" i="3"/>
  <c r="CZ27" i="3"/>
  <c r="CY27" i="3"/>
  <c r="CT27" i="3"/>
  <c r="CR27" i="3"/>
  <c r="CQ27" i="3"/>
  <c r="CJ27" i="3"/>
  <c r="FM27" i="3" s="1"/>
  <c r="CA27" i="3"/>
  <c r="FD27" i="3" s="1"/>
  <c r="BR27" i="3"/>
  <c r="EU27" i="3" s="1"/>
  <c r="BI27" i="3"/>
  <c r="AZ27" i="3"/>
  <c r="EC27" i="3" s="1"/>
  <c r="AQ27" i="3"/>
  <c r="AI27" i="3"/>
  <c r="DT27" i="3" s="1"/>
  <c r="Z27" i="3"/>
  <c r="DK27" i="3" s="1"/>
  <c r="Q27" i="3"/>
  <c r="DB27" i="3" s="1"/>
  <c r="H27" i="3"/>
  <c r="CS27" i="3" s="1"/>
  <c r="FN26" i="3"/>
  <c r="FL26" i="3"/>
  <c r="FK26" i="3"/>
  <c r="FJ26" i="3"/>
  <c r="FE26" i="3"/>
  <c r="FC26" i="3"/>
  <c r="FB26" i="3"/>
  <c r="FA26" i="3"/>
  <c r="EV26" i="3"/>
  <c r="ET26" i="3"/>
  <c r="ES26" i="3"/>
  <c r="ER26" i="3"/>
  <c r="EM26" i="3"/>
  <c r="EK26" i="3"/>
  <c r="EJ26" i="3"/>
  <c r="EI26" i="3"/>
  <c r="ED26" i="3"/>
  <c r="EB26" i="3"/>
  <c r="EA26" i="3"/>
  <c r="DZ26" i="3"/>
  <c r="DU26" i="3"/>
  <c r="DS26" i="3"/>
  <c r="DR26" i="3"/>
  <c r="DQ26" i="3"/>
  <c r="DL26" i="3"/>
  <c r="DJ26" i="3"/>
  <c r="DI26" i="3"/>
  <c r="DH26" i="3"/>
  <c r="DC26" i="3"/>
  <c r="DA26" i="3"/>
  <c r="CZ26" i="3"/>
  <c r="CY26" i="3"/>
  <c r="CT26" i="3"/>
  <c r="CR26" i="3"/>
  <c r="CQ26" i="3"/>
  <c r="CJ26" i="3"/>
  <c r="FM26" i="3" s="1"/>
  <c r="CA26" i="3"/>
  <c r="FD26" i="3" s="1"/>
  <c r="BR26" i="3"/>
  <c r="EU26" i="3" s="1"/>
  <c r="BI26" i="3"/>
  <c r="EL26" i="3" s="1"/>
  <c r="AZ26" i="3"/>
  <c r="EC26" i="3" s="1"/>
  <c r="AQ26" i="3"/>
  <c r="AI26" i="3"/>
  <c r="DT26" i="3" s="1"/>
  <c r="Z26" i="3"/>
  <c r="DK26" i="3" s="1"/>
  <c r="Q26" i="3"/>
  <c r="DB26" i="3" s="1"/>
  <c r="H26" i="3"/>
  <c r="CS26" i="3" s="1"/>
  <c r="FN25" i="3"/>
  <c r="FL25" i="3"/>
  <c r="FK25" i="3"/>
  <c r="FJ25" i="3"/>
  <c r="FE25" i="3"/>
  <c r="FC25" i="3"/>
  <c r="FB25" i="3"/>
  <c r="FA25" i="3"/>
  <c r="EV25" i="3"/>
  <c r="ET25" i="3"/>
  <c r="ES25" i="3"/>
  <c r="ER25" i="3"/>
  <c r="EM25" i="3"/>
  <c r="EK25" i="3"/>
  <c r="EJ25" i="3"/>
  <c r="EI25" i="3"/>
  <c r="ED25" i="3"/>
  <c r="EB25" i="3"/>
  <c r="EA25" i="3"/>
  <c r="DZ25" i="3"/>
  <c r="DU25" i="3"/>
  <c r="DS25" i="3"/>
  <c r="DR25" i="3"/>
  <c r="DQ25" i="3"/>
  <c r="DL25" i="3"/>
  <c r="DJ25" i="3"/>
  <c r="DI25" i="3"/>
  <c r="DH25" i="3"/>
  <c r="DC25" i="3"/>
  <c r="DA25" i="3"/>
  <c r="CZ25" i="3"/>
  <c r="CY25" i="3"/>
  <c r="CT25" i="3"/>
  <c r="CR25" i="3"/>
  <c r="CQ25" i="3"/>
  <c r="CJ25" i="3"/>
  <c r="FM25" i="3" s="1"/>
  <c r="CA25" i="3"/>
  <c r="FD25" i="3" s="1"/>
  <c r="BR25" i="3"/>
  <c r="EU25" i="3" s="1"/>
  <c r="BI25" i="3"/>
  <c r="EL25" i="3" s="1"/>
  <c r="AZ25" i="3"/>
  <c r="EC25" i="3" s="1"/>
  <c r="AI25" i="3"/>
  <c r="DT25" i="3" s="1"/>
  <c r="Z25" i="3"/>
  <c r="DK25" i="3" s="1"/>
  <c r="Q25" i="3"/>
  <c r="DB25" i="3" s="1"/>
  <c r="H25" i="3"/>
  <c r="CS25" i="3" s="1"/>
  <c r="FN24" i="3"/>
  <c r="FL24" i="3"/>
  <c r="FK24" i="3"/>
  <c r="FJ24" i="3"/>
  <c r="FE24" i="3"/>
  <c r="FC24" i="3"/>
  <c r="FB24" i="3"/>
  <c r="FA24" i="3"/>
  <c r="EV24" i="3"/>
  <c r="EU24" i="3"/>
  <c r="ET24" i="3"/>
  <c r="ES24" i="3"/>
  <c r="ER24" i="3"/>
  <c r="EM24" i="3"/>
  <c r="EK24" i="3"/>
  <c r="EJ24" i="3"/>
  <c r="EI24" i="3"/>
  <c r="ED24" i="3"/>
  <c r="EB24" i="3"/>
  <c r="EA24" i="3"/>
  <c r="DZ24" i="3"/>
  <c r="DU24" i="3"/>
  <c r="DS24" i="3"/>
  <c r="DR24" i="3"/>
  <c r="DQ24" i="3"/>
  <c r="DL24" i="3"/>
  <c r="DJ24" i="3"/>
  <c r="DI24" i="3"/>
  <c r="DH24" i="3"/>
  <c r="DC24" i="3"/>
  <c r="DA24" i="3"/>
  <c r="CZ24" i="3"/>
  <c r="CY24" i="3"/>
  <c r="CT24" i="3"/>
  <c r="CR24" i="3"/>
  <c r="CQ24" i="3"/>
  <c r="CJ24" i="3"/>
  <c r="FM24" i="3" s="1"/>
  <c r="CA24" i="3"/>
  <c r="FD24" i="3" s="1"/>
  <c r="BR24" i="3"/>
  <c r="BI24" i="3"/>
  <c r="EL24" i="3" s="1"/>
  <c r="AZ24" i="3"/>
  <c r="EC24" i="3" s="1"/>
  <c r="AQ24" i="3"/>
  <c r="AI24" i="3"/>
  <c r="DT24" i="3" s="1"/>
  <c r="Z24" i="3"/>
  <c r="DK24" i="3" s="1"/>
  <c r="Q24" i="3"/>
  <c r="DB24" i="3" s="1"/>
  <c r="H24" i="3"/>
  <c r="CS24" i="3" s="1"/>
  <c r="FN23" i="3"/>
  <c r="FL23" i="3"/>
  <c r="FK23" i="3"/>
  <c r="FJ23" i="3"/>
  <c r="FE23" i="3"/>
  <c r="FC23" i="3"/>
  <c r="FB23" i="3"/>
  <c r="FA23" i="3"/>
  <c r="EV23" i="3"/>
  <c r="EU23" i="3"/>
  <c r="ET23" i="3"/>
  <c r="ES23" i="3"/>
  <c r="ER23" i="3"/>
  <c r="EM23" i="3"/>
  <c r="EK23" i="3"/>
  <c r="EJ23" i="3"/>
  <c r="EI23" i="3"/>
  <c r="ED23" i="3"/>
  <c r="EB23" i="3"/>
  <c r="EA23" i="3"/>
  <c r="DZ23" i="3"/>
  <c r="DU23" i="3"/>
  <c r="DS23" i="3"/>
  <c r="DR23" i="3"/>
  <c r="DQ23" i="3"/>
  <c r="DL23" i="3"/>
  <c r="DJ23" i="3"/>
  <c r="DI23" i="3"/>
  <c r="DH23" i="3"/>
  <c r="DC23" i="3"/>
  <c r="DA23" i="3"/>
  <c r="CZ23" i="3"/>
  <c r="CY23" i="3"/>
  <c r="CT23" i="3"/>
  <c r="CR23" i="3"/>
  <c r="CQ23" i="3"/>
  <c r="CJ23" i="3"/>
  <c r="FM23" i="3" s="1"/>
  <c r="CA23" i="3"/>
  <c r="FD23" i="3" s="1"/>
  <c r="BR23" i="3"/>
  <c r="BI23" i="3"/>
  <c r="EL23" i="3" s="1"/>
  <c r="AZ23" i="3"/>
  <c r="EC23" i="3" s="1"/>
  <c r="AQ23" i="3"/>
  <c r="AI23" i="3"/>
  <c r="DT23" i="3" s="1"/>
  <c r="Z23" i="3"/>
  <c r="DK23" i="3" s="1"/>
  <c r="Q23" i="3"/>
  <c r="DB23" i="3" s="1"/>
  <c r="H23" i="3"/>
  <c r="CS23" i="3" s="1"/>
  <c r="FN22" i="3"/>
  <c r="FL22" i="3"/>
  <c r="FK22" i="3"/>
  <c r="FJ22" i="3"/>
  <c r="FE22" i="3"/>
  <c r="FC22" i="3"/>
  <c r="FB22" i="3"/>
  <c r="FA22" i="3"/>
  <c r="EV22" i="3"/>
  <c r="ET22" i="3"/>
  <c r="ES22" i="3"/>
  <c r="ER22" i="3"/>
  <c r="EM22" i="3"/>
  <c r="EK22" i="3"/>
  <c r="EJ22" i="3"/>
  <c r="EI22" i="3"/>
  <c r="ED22" i="3"/>
  <c r="EB22" i="3"/>
  <c r="EA22" i="3"/>
  <c r="DZ22" i="3"/>
  <c r="DU22" i="3"/>
  <c r="DS22" i="3"/>
  <c r="DR22" i="3"/>
  <c r="DQ22" i="3"/>
  <c r="DL22" i="3"/>
  <c r="DJ22" i="3"/>
  <c r="DI22" i="3"/>
  <c r="DH22" i="3"/>
  <c r="DC22" i="3"/>
  <c r="DA22" i="3"/>
  <c r="CZ22" i="3"/>
  <c r="CY22" i="3"/>
  <c r="CT22" i="3"/>
  <c r="CR22" i="3"/>
  <c r="CQ22" i="3"/>
  <c r="CJ22" i="3"/>
  <c r="FM22" i="3" s="1"/>
  <c r="CA22" i="3"/>
  <c r="FD22" i="3" s="1"/>
  <c r="BR22" i="3"/>
  <c r="EU22" i="3" s="1"/>
  <c r="BI22" i="3"/>
  <c r="EL22" i="3" s="1"/>
  <c r="AZ22" i="3"/>
  <c r="EC22" i="3" s="1"/>
  <c r="AI22" i="3"/>
  <c r="DT22" i="3" s="1"/>
  <c r="Z22" i="3"/>
  <c r="DK22" i="3" s="1"/>
  <c r="Q22" i="3"/>
  <c r="DB22" i="3" s="1"/>
  <c r="H22" i="3"/>
  <c r="CS22" i="3" s="1"/>
  <c r="FN21" i="3"/>
  <c r="FL21" i="3"/>
  <c r="FK21" i="3"/>
  <c r="FJ21" i="3"/>
  <c r="FE21" i="3"/>
  <c r="FC21" i="3"/>
  <c r="FB21" i="3"/>
  <c r="FA21" i="3"/>
  <c r="EV21" i="3"/>
  <c r="ET21" i="3"/>
  <c r="ES21" i="3"/>
  <c r="ER21" i="3"/>
  <c r="EM21" i="3"/>
  <c r="EK21" i="3"/>
  <c r="EJ21" i="3"/>
  <c r="EI21" i="3"/>
  <c r="ED21" i="3"/>
  <c r="EB21" i="3"/>
  <c r="EA21" i="3"/>
  <c r="DZ21" i="3"/>
  <c r="DU21" i="3"/>
  <c r="DS21" i="3"/>
  <c r="DR21" i="3"/>
  <c r="DQ21" i="3"/>
  <c r="DL21" i="3"/>
  <c r="DJ21" i="3"/>
  <c r="DI21" i="3"/>
  <c r="DH21" i="3"/>
  <c r="DC21" i="3"/>
  <c r="DA21" i="3"/>
  <c r="CZ21" i="3"/>
  <c r="CY21" i="3"/>
  <c r="CT21" i="3"/>
  <c r="CR21" i="3"/>
  <c r="CQ21" i="3"/>
  <c r="CJ21" i="3"/>
  <c r="FM21" i="3" s="1"/>
  <c r="CA21" i="3"/>
  <c r="FD21" i="3" s="1"/>
  <c r="BR21" i="3"/>
  <c r="EU21" i="3" s="1"/>
  <c r="BI21" i="3"/>
  <c r="EL21" i="3" s="1"/>
  <c r="AZ21" i="3"/>
  <c r="EC21" i="3" s="1"/>
  <c r="AQ21" i="3"/>
  <c r="AI21" i="3"/>
  <c r="DT21" i="3" s="1"/>
  <c r="Z21" i="3"/>
  <c r="DK21" i="3" s="1"/>
  <c r="Q21" i="3"/>
  <c r="DB21" i="3" s="1"/>
  <c r="H21" i="3"/>
  <c r="CS21" i="3" s="1"/>
  <c r="FN20" i="3"/>
  <c r="FL20" i="3"/>
  <c r="FK20" i="3"/>
  <c r="FJ20" i="3"/>
  <c r="FE20" i="3"/>
  <c r="FC20" i="3"/>
  <c r="FB20" i="3"/>
  <c r="FA20" i="3"/>
  <c r="EV20" i="3"/>
  <c r="ET20" i="3"/>
  <c r="ES20" i="3"/>
  <c r="ER20" i="3"/>
  <c r="EM20" i="3"/>
  <c r="EK20" i="3"/>
  <c r="EJ20" i="3"/>
  <c r="EI20" i="3"/>
  <c r="ED20" i="3"/>
  <c r="EB20" i="3"/>
  <c r="EA20" i="3"/>
  <c r="DZ20" i="3"/>
  <c r="DU20" i="3"/>
  <c r="DS20" i="3"/>
  <c r="DR20" i="3"/>
  <c r="DQ20" i="3"/>
  <c r="DL20" i="3"/>
  <c r="DJ20" i="3"/>
  <c r="DI20" i="3"/>
  <c r="DH20" i="3"/>
  <c r="DC20" i="3"/>
  <c r="DA20" i="3"/>
  <c r="CZ20" i="3"/>
  <c r="CY20" i="3"/>
  <c r="CT20" i="3"/>
  <c r="CR20" i="3"/>
  <c r="CQ20" i="3"/>
  <c r="CJ20" i="3"/>
  <c r="FM20" i="3" s="1"/>
  <c r="CA20" i="3"/>
  <c r="FD20" i="3" s="1"/>
  <c r="BR20" i="3"/>
  <c r="EU20" i="3" s="1"/>
  <c r="BI20" i="3"/>
  <c r="EL20" i="3" s="1"/>
  <c r="AZ20" i="3"/>
  <c r="EC20" i="3" s="1"/>
  <c r="AI20" i="3"/>
  <c r="DT20" i="3" s="1"/>
  <c r="Z20" i="3"/>
  <c r="DK20" i="3" s="1"/>
  <c r="Q20" i="3"/>
  <c r="DB20" i="3" s="1"/>
  <c r="H20" i="3"/>
  <c r="CS20" i="3" s="1"/>
  <c r="FN19" i="3"/>
  <c r="FL19" i="3"/>
  <c r="FK19" i="3"/>
  <c r="FJ19" i="3"/>
  <c r="FE19" i="3"/>
  <c r="FC19" i="3"/>
  <c r="FB19" i="3"/>
  <c r="FA19" i="3"/>
  <c r="EV19" i="3"/>
  <c r="ET19" i="3"/>
  <c r="ES19" i="3"/>
  <c r="ER19" i="3"/>
  <c r="EM19" i="3"/>
  <c r="EK19" i="3"/>
  <c r="EJ19" i="3"/>
  <c r="EI19" i="3"/>
  <c r="ED19" i="3"/>
  <c r="EB19" i="3"/>
  <c r="EA19" i="3"/>
  <c r="DZ19" i="3"/>
  <c r="DU19" i="3"/>
  <c r="DS19" i="3"/>
  <c r="DR19" i="3"/>
  <c r="DQ19" i="3"/>
  <c r="DL19" i="3"/>
  <c r="DJ19" i="3"/>
  <c r="DI19" i="3"/>
  <c r="DH19" i="3"/>
  <c r="DC19" i="3"/>
  <c r="DA19" i="3"/>
  <c r="CZ19" i="3"/>
  <c r="CY19" i="3"/>
  <c r="CT19" i="3"/>
  <c r="CR19" i="3"/>
  <c r="CQ19" i="3"/>
  <c r="CJ19" i="3"/>
  <c r="FM19" i="3" s="1"/>
  <c r="CA19" i="3"/>
  <c r="FD19" i="3" s="1"/>
  <c r="BR19" i="3"/>
  <c r="EU19" i="3" s="1"/>
  <c r="BI19" i="3"/>
  <c r="EL19" i="3" s="1"/>
  <c r="AZ19" i="3"/>
  <c r="EC19" i="3" s="1"/>
  <c r="AI19" i="3"/>
  <c r="DT19" i="3" s="1"/>
  <c r="Z19" i="3"/>
  <c r="DK19" i="3" s="1"/>
  <c r="Q19" i="3"/>
  <c r="DB19" i="3" s="1"/>
  <c r="H19" i="3"/>
  <c r="CS19" i="3" s="1"/>
  <c r="FN18" i="3"/>
  <c r="FL18" i="3"/>
  <c r="FK18" i="3"/>
  <c r="FJ18" i="3"/>
  <c r="FE18" i="3"/>
  <c r="FC18" i="3"/>
  <c r="FB18" i="3"/>
  <c r="FA18" i="3"/>
  <c r="EV18" i="3"/>
  <c r="ET18" i="3"/>
  <c r="ES18" i="3"/>
  <c r="ER18" i="3"/>
  <c r="EM18" i="3"/>
  <c r="EK18" i="3"/>
  <c r="EJ18" i="3"/>
  <c r="EI18" i="3"/>
  <c r="ED18" i="3"/>
  <c r="EB18" i="3"/>
  <c r="EA18" i="3"/>
  <c r="DZ18" i="3"/>
  <c r="DU18" i="3"/>
  <c r="DS18" i="3"/>
  <c r="DR18" i="3"/>
  <c r="DQ18" i="3"/>
  <c r="DL18" i="3"/>
  <c r="DJ18" i="3"/>
  <c r="DI18" i="3"/>
  <c r="DH18" i="3"/>
  <c r="DC18" i="3"/>
  <c r="DB18" i="3"/>
  <c r="DA18" i="3"/>
  <c r="CZ18" i="3"/>
  <c r="CY18" i="3"/>
  <c r="CT18" i="3"/>
  <c r="CR18" i="3"/>
  <c r="CQ18" i="3"/>
  <c r="CJ18" i="3"/>
  <c r="FM18" i="3" s="1"/>
  <c r="CA18" i="3"/>
  <c r="FD18" i="3" s="1"/>
  <c r="BR18" i="3"/>
  <c r="EU18" i="3" s="1"/>
  <c r="BI18" i="3"/>
  <c r="EL18" i="3" s="1"/>
  <c r="AZ18" i="3"/>
  <c r="EC18" i="3" s="1"/>
  <c r="AQ18" i="3"/>
  <c r="AI18" i="3"/>
  <c r="DT18" i="3" s="1"/>
  <c r="Z18" i="3"/>
  <c r="DK18" i="3" s="1"/>
  <c r="Q18" i="3"/>
  <c r="H18" i="3"/>
  <c r="CS18" i="3" s="1"/>
  <c r="FN17" i="3"/>
  <c r="FL17" i="3"/>
  <c r="FK17" i="3"/>
  <c r="FJ17" i="3"/>
  <c r="FE17" i="3"/>
  <c r="FC17" i="3"/>
  <c r="FB17" i="3"/>
  <c r="FA17" i="3"/>
  <c r="EV17" i="3"/>
  <c r="ET17" i="3"/>
  <c r="ES17" i="3"/>
  <c r="ER17" i="3"/>
  <c r="EM17" i="3"/>
  <c r="EK17" i="3"/>
  <c r="EJ17" i="3"/>
  <c r="EI17" i="3"/>
  <c r="ED17" i="3"/>
  <c r="EB17" i="3"/>
  <c r="EA17" i="3"/>
  <c r="DZ17" i="3"/>
  <c r="DU17" i="3"/>
  <c r="DS17" i="3"/>
  <c r="DR17" i="3"/>
  <c r="DQ17" i="3"/>
  <c r="DL17" i="3"/>
  <c r="DJ17" i="3"/>
  <c r="DI17" i="3"/>
  <c r="DH17" i="3"/>
  <c r="DC17" i="3"/>
  <c r="DB17" i="3"/>
  <c r="DA17" i="3"/>
  <c r="CZ17" i="3"/>
  <c r="CY17" i="3"/>
  <c r="CT17" i="3"/>
  <c r="CR17" i="3"/>
  <c r="CQ17" i="3"/>
  <c r="CJ17" i="3"/>
  <c r="FM17" i="3" s="1"/>
  <c r="CA17" i="3"/>
  <c r="FD17" i="3" s="1"/>
  <c r="BR17" i="3"/>
  <c r="EU17" i="3" s="1"/>
  <c r="BI17" i="3"/>
  <c r="EL17" i="3" s="1"/>
  <c r="AZ17" i="3"/>
  <c r="EC17" i="3" s="1"/>
  <c r="AI17" i="3"/>
  <c r="DT17" i="3" s="1"/>
  <c r="Z17" i="3"/>
  <c r="DK17" i="3" s="1"/>
  <c r="Q17" i="3"/>
  <c r="H17" i="3"/>
  <c r="CS17" i="3" s="1"/>
  <c r="FN16" i="3"/>
  <c r="FL16" i="3"/>
  <c r="FK16" i="3"/>
  <c r="FJ16" i="3"/>
  <c r="FE16" i="3"/>
  <c r="FC16" i="3"/>
  <c r="FB16" i="3"/>
  <c r="FA16" i="3"/>
  <c r="EV16" i="3"/>
  <c r="ET16" i="3"/>
  <c r="ES16" i="3"/>
  <c r="ER16" i="3"/>
  <c r="EM16" i="3"/>
  <c r="EK16" i="3"/>
  <c r="EJ16" i="3"/>
  <c r="EI16" i="3"/>
  <c r="ED16" i="3"/>
  <c r="EC16" i="3"/>
  <c r="EB16" i="3"/>
  <c r="EA16" i="3"/>
  <c r="DZ16" i="3"/>
  <c r="DU16" i="3"/>
  <c r="DS16" i="3"/>
  <c r="DR16" i="3"/>
  <c r="DQ16" i="3"/>
  <c r="DL16" i="3"/>
  <c r="DJ16" i="3"/>
  <c r="DI16" i="3"/>
  <c r="DH16" i="3"/>
  <c r="DC16" i="3"/>
  <c r="DA16" i="3"/>
  <c r="CZ16" i="3"/>
  <c r="CY16" i="3"/>
  <c r="CT16" i="3"/>
  <c r="CR16" i="3"/>
  <c r="CQ16" i="3"/>
  <c r="CJ16" i="3"/>
  <c r="FM16" i="3" s="1"/>
  <c r="CA16" i="3"/>
  <c r="FD16" i="3" s="1"/>
  <c r="BR16" i="3"/>
  <c r="EU16" i="3" s="1"/>
  <c r="BI16" i="3"/>
  <c r="EL16" i="3" s="1"/>
  <c r="AZ16" i="3"/>
  <c r="AQ16" i="3"/>
  <c r="AI16" i="3"/>
  <c r="DT16" i="3" s="1"/>
  <c r="Z16" i="3"/>
  <c r="DK16" i="3" s="1"/>
  <c r="Q16" i="3"/>
  <c r="DB16" i="3" s="1"/>
  <c r="H16" i="3"/>
  <c r="CS16" i="3" s="1"/>
  <c r="FN15" i="3"/>
  <c r="FL15" i="3"/>
  <c r="FK15" i="3"/>
  <c r="FJ15" i="3"/>
  <c r="FE15" i="3"/>
  <c r="FC15" i="3"/>
  <c r="FB15" i="3"/>
  <c r="FA15" i="3"/>
  <c r="EV15" i="3"/>
  <c r="ET15" i="3"/>
  <c r="ES15" i="3"/>
  <c r="ER15" i="3"/>
  <c r="EM15" i="3"/>
  <c r="EK15" i="3"/>
  <c r="EJ15" i="3"/>
  <c r="EI15" i="3"/>
  <c r="ED15" i="3"/>
  <c r="EB15" i="3"/>
  <c r="EA15" i="3"/>
  <c r="DZ15" i="3"/>
  <c r="DU15" i="3"/>
  <c r="DS15" i="3"/>
  <c r="DR15" i="3"/>
  <c r="DQ15" i="3"/>
  <c r="DL15" i="3"/>
  <c r="DJ15" i="3"/>
  <c r="DI15" i="3"/>
  <c r="DH15" i="3"/>
  <c r="DC15" i="3"/>
  <c r="DA15" i="3"/>
  <c r="CZ15" i="3"/>
  <c r="CY15" i="3"/>
  <c r="CT15" i="3"/>
  <c r="CR15" i="3"/>
  <c r="CQ15" i="3"/>
  <c r="CJ15" i="3"/>
  <c r="FM15" i="3" s="1"/>
  <c r="CA15" i="3"/>
  <c r="FD15" i="3" s="1"/>
  <c r="BR15" i="3"/>
  <c r="EU15" i="3" s="1"/>
  <c r="BI15" i="3"/>
  <c r="EL15" i="3" s="1"/>
  <c r="AZ15" i="3"/>
  <c r="EC15" i="3" s="1"/>
  <c r="AQ15" i="3"/>
  <c r="AI15" i="3"/>
  <c r="DT15" i="3" s="1"/>
  <c r="Z15" i="3"/>
  <c r="DK15" i="3" s="1"/>
  <c r="Q15" i="3"/>
  <c r="DB15" i="3" s="1"/>
  <c r="H15" i="3"/>
  <c r="CS15" i="3" s="1"/>
  <c r="FN14" i="3"/>
  <c r="FL14" i="3"/>
  <c r="FK14" i="3"/>
  <c r="FJ14" i="3"/>
  <c r="FE14" i="3"/>
  <c r="FC14" i="3"/>
  <c r="FB14" i="3"/>
  <c r="FA14" i="3"/>
  <c r="EV14" i="3"/>
  <c r="ET14" i="3"/>
  <c r="ES14" i="3"/>
  <c r="ER14" i="3"/>
  <c r="EM14" i="3"/>
  <c r="EK14" i="3"/>
  <c r="EJ14" i="3"/>
  <c r="EI14" i="3"/>
  <c r="ED14" i="3"/>
  <c r="EB14" i="3"/>
  <c r="EA14" i="3"/>
  <c r="DZ14" i="3"/>
  <c r="DU14" i="3"/>
  <c r="DS14" i="3"/>
  <c r="DR14" i="3"/>
  <c r="DQ14" i="3"/>
  <c r="DL14" i="3"/>
  <c r="DJ14" i="3"/>
  <c r="DI14" i="3"/>
  <c r="DH14" i="3"/>
  <c r="DC14" i="3"/>
  <c r="DA14" i="3"/>
  <c r="CZ14" i="3"/>
  <c r="CY14" i="3"/>
  <c r="CT14" i="3"/>
  <c r="CR14" i="3"/>
  <c r="CQ14" i="3"/>
  <c r="CJ14" i="3"/>
  <c r="FM14" i="3" s="1"/>
  <c r="CA14" i="3"/>
  <c r="FD14" i="3" s="1"/>
  <c r="BR14" i="3"/>
  <c r="EU14" i="3" s="1"/>
  <c r="BI14" i="3"/>
  <c r="EL14" i="3" s="1"/>
  <c r="AZ14" i="3"/>
  <c r="EC14" i="3" s="1"/>
  <c r="AI14" i="3"/>
  <c r="DT14" i="3" s="1"/>
  <c r="Z14" i="3"/>
  <c r="DK14" i="3" s="1"/>
  <c r="Q14" i="3"/>
  <c r="DB14" i="3" s="1"/>
  <c r="H14" i="3"/>
  <c r="CS14" i="3" s="1"/>
  <c r="FN13" i="3"/>
  <c r="FL13" i="3"/>
  <c r="FK13" i="3"/>
  <c r="FJ13" i="3"/>
  <c r="FE13" i="3"/>
  <c r="FC13" i="3"/>
  <c r="FB13" i="3"/>
  <c r="FA13" i="3"/>
  <c r="EV13" i="3"/>
  <c r="ET13" i="3"/>
  <c r="ES13" i="3"/>
  <c r="ER13" i="3"/>
  <c r="EM13" i="3"/>
  <c r="EK13" i="3"/>
  <c r="EJ13" i="3"/>
  <c r="EI13" i="3"/>
  <c r="ED13" i="3"/>
  <c r="EB13" i="3"/>
  <c r="EA13" i="3"/>
  <c r="DZ13" i="3"/>
  <c r="DU13" i="3"/>
  <c r="DS13" i="3"/>
  <c r="DR13" i="3"/>
  <c r="DQ13" i="3"/>
  <c r="DL13" i="3"/>
  <c r="DJ13" i="3"/>
  <c r="DI13" i="3"/>
  <c r="DH13" i="3"/>
  <c r="DC13" i="3"/>
  <c r="DA13" i="3"/>
  <c r="CZ13" i="3"/>
  <c r="CY13" i="3"/>
  <c r="CT13" i="3"/>
  <c r="CR13" i="3"/>
  <c r="CQ13" i="3"/>
  <c r="CJ13" i="3"/>
  <c r="FM13" i="3" s="1"/>
  <c r="CA13" i="3"/>
  <c r="FD13" i="3" s="1"/>
  <c r="BR13" i="3"/>
  <c r="EU13" i="3" s="1"/>
  <c r="BI13" i="3"/>
  <c r="EL13" i="3" s="1"/>
  <c r="AZ13" i="3"/>
  <c r="EC13" i="3" s="1"/>
  <c r="AQ13" i="3"/>
  <c r="AI13" i="3"/>
  <c r="DT13" i="3" s="1"/>
  <c r="Z13" i="3"/>
  <c r="DK13" i="3" s="1"/>
  <c r="Q13" i="3"/>
  <c r="DB13" i="3" s="1"/>
  <c r="H13" i="3"/>
  <c r="CS13" i="3" s="1"/>
  <c r="FN12" i="3"/>
  <c r="FL12" i="3"/>
  <c r="FK12" i="3"/>
  <c r="FJ12" i="3"/>
  <c r="FE12" i="3"/>
  <c r="FC12" i="3"/>
  <c r="FB12" i="3"/>
  <c r="FA12" i="3"/>
  <c r="EV12" i="3"/>
  <c r="ET12" i="3"/>
  <c r="ES12" i="3"/>
  <c r="ER12" i="3"/>
  <c r="EM12" i="3"/>
  <c r="EL12" i="3"/>
  <c r="EK12" i="3"/>
  <c r="EJ12" i="3"/>
  <c r="EI12" i="3"/>
  <c r="ED12" i="3"/>
  <c r="EB12" i="3"/>
  <c r="EA12" i="3"/>
  <c r="DZ12" i="3"/>
  <c r="DU12" i="3"/>
  <c r="DS12" i="3"/>
  <c r="DR12" i="3"/>
  <c r="DQ12" i="3"/>
  <c r="DL12" i="3"/>
  <c r="DJ12" i="3"/>
  <c r="DI12" i="3"/>
  <c r="DH12" i="3"/>
  <c r="DC12" i="3"/>
  <c r="DA12" i="3"/>
  <c r="CZ12" i="3"/>
  <c r="CY12" i="3"/>
  <c r="CT12" i="3"/>
  <c r="CR12" i="3"/>
  <c r="CQ12" i="3"/>
  <c r="CJ12" i="3"/>
  <c r="FM12" i="3" s="1"/>
  <c r="CA12" i="3"/>
  <c r="FD12" i="3" s="1"/>
  <c r="BR12" i="3"/>
  <c r="EU12" i="3" s="1"/>
  <c r="BI12" i="3"/>
  <c r="AZ12" i="3"/>
  <c r="EC12" i="3" s="1"/>
  <c r="AQ12" i="3"/>
  <c r="AI12" i="3"/>
  <c r="DT12" i="3" s="1"/>
  <c r="Z12" i="3"/>
  <c r="DK12" i="3" s="1"/>
  <c r="Q12" i="3"/>
  <c r="DB12" i="3" s="1"/>
  <c r="H12" i="3"/>
  <c r="CS12" i="3" s="1"/>
  <c r="FN11" i="3"/>
  <c r="FL11" i="3"/>
  <c r="FK11" i="3"/>
  <c r="FJ11" i="3"/>
  <c r="FE11" i="3"/>
  <c r="FC11" i="3"/>
  <c r="FB11" i="3"/>
  <c r="FA11" i="3"/>
  <c r="EV11" i="3"/>
  <c r="ET11" i="3"/>
  <c r="ES11" i="3"/>
  <c r="ER11" i="3"/>
  <c r="EM11" i="3"/>
  <c r="EK11" i="3"/>
  <c r="EJ11" i="3"/>
  <c r="EI11" i="3"/>
  <c r="ED11" i="3"/>
  <c r="EB11" i="3"/>
  <c r="EA11" i="3"/>
  <c r="DZ11" i="3"/>
  <c r="DU11" i="3"/>
  <c r="DS11" i="3"/>
  <c r="DR11" i="3"/>
  <c r="DQ11" i="3"/>
  <c r="DL11" i="3"/>
  <c r="DJ11" i="3"/>
  <c r="DI11" i="3"/>
  <c r="DH11" i="3"/>
  <c r="DC11" i="3"/>
  <c r="DA11" i="3"/>
  <c r="CZ11" i="3"/>
  <c r="CY11" i="3"/>
  <c r="CT11" i="3"/>
  <c r="CR11" i="3"/>
  <c r="CQ11" i="3"/>
  <c r="CJ11" i="3"/>
  <c r="FM11" i="3" s="1"/>
  <c r="CA11" i="3"/>
  <c r="FD11" i="3" s="1"/>
  <c r="BR11" i="3"/>
  <c r="EU11" i="3" s="1"/>
  <c r="BI11" i="3"/>
  <c r="EL11" i="3" s="1"/>
  <c r="AZ11" i="3"/>
  <c r="EC11" i="3" s="1"/>
  <c r="AI11" i="3"/>
  <c r="DT11" i="3" s="1"/>
  <c r="Z11" i="3"/>
  <c r="DK11" i="3" s="1"/>
  <c r="Q11" i="3"/>
  <c r="DB11" i="3" s="1"/>
  <c r="H11" i="3"/>
  <c r="CS11" i="3" s="1"/>
  <c r="FN10" i="3"/>
  <c r="FM10" i="3"/>
  <c r="FL10" i="3"/>
  <c r="FK10" i="3"/>
  <c r="FJ10" i="3"/>
  <c r="FE10" i="3"/>
  <c r="FC10" i="3"/>
  <c r="FB10" i="3"/>
  <c r="FA10" i="3"/>
  <c r="EV10" i="3"/>
  <c r="EU10" i="3"/>
  <c r="ET10" i="3"/>
  <c r="ES10" i="3"/>
  <c r="ER10" i="3"/>
  <c r="EM10" i="3"/>
  <c r="EK10" i="3"/>
  <c r="EJ10" i="3"/>
  <c r="EI10" i="3"/>
  <c r="ED10" i="3"/>
  <c r="EB10" i="3"/>
  <c r="EA10" i="3"/>
  <c r="DZ10" i="3"/>
  <c r="DU10" i="3"/>
  <c r="DT10" i="3"/>
  <c r="DS10" i="3"/>
  <c r="DR10" i="3"/>
  <c r="DQ10" i="3"/>
  <c r="DL10" i="3"/>
  <c r="DJ10" i="3"/>
  <c r="DI10" i="3"/>
  <c r="DH10" i="3"/>
  <c r="DC10" i="3"/>
  <c r="DA10" i="3"/>
  <c r="CZ10" i="3"/>
  <c r="CY10" i="3"/>
  <c r="CT10" i="3"/>
  <c r="CR10" i="3"/>
  <c r="CQ10" i="3"/>
  <c r="CJ10" i="3"/>
  <c r="CA10" i="3"/>
  <c r="FD10" i="3" s="1"/>
  <c r="BR10" i="3"/>
  <c r="BI10" i="3"/>
  <c r="EL10" i="3" s="1"/>
  <c r="AZ10" i="3"/>
  <c r="EC10" i="3" s="1"/>
  <c r="AQ10" i="3"/>
  <c r="AI10" i="3"/>
  <c r="Z10" i="3"/>
  <c r="DK10" i="3" s="1"/>
  <c r="Q10" i="3"/>
  <c r="DB10" i="3" s="1"/>
  <c r="H10" i="3"/>
  <c r="CS10" i="3" s="1"/>
  <c r="FN9" i="3"/>
  <c r="FL9" i="3"/>
  <c r="FK9" i="3"/>
  <c r="FJ9" i="3"/>
  <c r="FE9" i="3"/>
  <c r="FC9" i="3"/>
  <c r="FB9" i="3"/>
  <c r="FA9" i="3"/>
  <c r="EV9" i="3"/>
  <c r="ET9" i="3"/>
  <c r="ES9" i="3"/>
  <c r="ER9" i="3"/>
  <c r="EM9" i="3"/>
  <c r="EK9" i="3"/>
  <c r="EJ9" i="3"/>
  <c r="EI9" i="3"/>
  <c r="ED9" i="3"/>
  <c r="EB9" i="3"/>
  <c r="EA9" i="3"/>
  <c r="DZ9" i="3"/>
  <c r="DU9" i="3"/>
  <c r="DS9" i="3"/>
  <c r="DR9" i="3"/>
  <c r="DQ9" i="3"/>
  <c r="DL9" i="3"/>
  <c r="DJ9" i="3"/>
  <c r="DI9" i="3"/>
  <c r="DH9" i="3"/>
  <c r="DC9" i="3"/>
  <c r="DA9" i="3"/>
  <c r="CZ9" i="3"/>
  <c r="CY9" i="3"/>
  <c r="CT9" i="3"/>
  <c r="CR9" i="3"/>
  <c r="CQ9" i="3"/>
  <c r="CJ9" i="3"/>
  <c r="FM9" i="3" s="1"/>
  <c r="CA9" i="3"/>
  <c r="FD9" i="3" s="1"/>
  <c r="BR9" i="3"/>
  <c r="EU9" i="3" s="1"/>
  <c r="BI9" i="3"/>
  <c r="EL9" i="3" s="1"/>
  <c r="AZ9" i="3"/>
  <c r="EC9" i="3" s="1"/>
  <c r="AQ9" i="3"/>
  <c r="AI9" i="3"/>
  <c r="DT9" i="3" s="1"/>
  <c r="Z9" i="3"/>
  <c r="DK9" i="3" s="1"/>
  <c r="Q9" i="3"/>
  <c r="DB9" i="3" s="1"/>
  <c r="H9" i="3"/>
  <c r="CS9" i="3" s="1"/>
  <c r="FN8" i="3"/>
  <c r="FL8" i="3"/>
  <c r="FK8" i="3"/>
  <c r="FJ8" i="3"/>
  <c r="FE8" i="3"/>
  <c r="FC8" i="3"/>
  <c r="FB8" i="3"/>
  <c r="FA8" i="3"/>
  <c r="EV8" i="3"/>
  <c r="ET8" i="3"/>
  <c r="ES8" i="3"/>
  <c r="ER8" i="3"/>
  <c r="EM8" i="3"/>
  <c r="EK8" i="3"/>
  <c r="EJ8" i="3"/>
  <c r="EI8" i="3"/>
  <c r="ED8" i="3"/>
  <c r="EB8" i="3"/>
  <c r="EA8" i="3"/>
  <c r="DZ8" i="3"/>
  <c r="DU8" i="3"/>
  <c r="DS8" i="3"/>
  <c r="DR8" i="3"/>
  <c r="DQ8" i="3"/>
  <c r="DL8" i="3"/>
  <c r="DJ8" i="3"/>
  <c r="DI8" i="3"/>
  <c r="DH8" i="3"/>
  <c r="DC8" i="3"/>
  <c r="DA8" i="3"/>
  <c r="CZ8" i="3"/>
  <c r="CY8" i="3"/>
  <c r="CT8" i="3"/>
  <c r="CR8" i="3"/>
  <c r="CQ8" i="3"/>
  <c r="CJ8" i="3"/>
  <c r="FM8" i="3" s="1"/>
  <c r="CA8" i="3"/>
  <c r="FD8" i="3" s="1"/>
  <c r="BR8" i="3"/>
  <c r="EU8" i="3" s="1"/>
  <c r="BI8" i="3"/>
  <c r="EL8" i="3" s="1"/>
  <c r="AZ8" i="3"/>
  <c r="EC8" i="3" s="1"/>
  <c r="AQ8" i="3"/>
  <c r="AI8" i="3"/>
  <c r="DT8" i="3" s="1"/>
  <c r="Z8" i="3"/>
  <c r="DK8" i="3" s="1"/>
  <c r="Q8" i="3"/>
  <c r="DB8" i="3" s="1"/>
  <c r="H8" i="3"/>
  <c r="CS8" i="3" s="1"/>
  <c r="FN7" i="3"/>
  <c r="FL7" i="3"/>
  <c r="FK7" i="3"/>
  <c r="FJ7" i="3"/>
  <c r="FE7" i="3"/>
  <c r="FC7" i="3"/>
  <c r="FB7" i="3"/>
  <c r="FA7" i="3"/>
  <c r="EV7" i="3"/>
  <c r="ET7" i="3"/>
  <c r="ES7" i="3"/>
  <c r="ER7" i="3"/>
  <c r="EM7" i="3"/>
  <c r="EK7" i="3"/>
  <c r="EJ7" i="3"/>
  <c r="EI7" i="3"/>
  <c r="ED7" i="3"/>
  <c r="EB7" i="3"/>
  <c r="EA7" i="3"/>
  <c r="DZ7" i="3"/>
  <c r="DU7" i="3"/>
  <c r="DS7" i="3"/>
  <c r="DR7" i="3"/>
  <c r="DQ7" i="3"/>
  <c r="DL7" i="3"/>
  <c r="DJ7" i="3"/>
  <c r="DI7" i="3"/>
  <c r="DH7" i="3"/>
  <c r="DC7" i="3"/>
  <c r="DA7" i="3"/>
  <c r="CZ7" i="3"/>
  <c r="CY7" i="3"/>
  <c r="CT7" i="3"/>
  <c r="CR7" i="3"/>
  <c r="CQ7" i="3"/>
  <c r="CJ7" i="3"/>
  <c r="FM7" i="3" s="1"/>
  <c r="CA7" i="3"/>
  <c r="FD7" i="3" s="1"/>
  <c r="BR7" i="3"/>
  <c r="EU7" i="3" s="1"/>
  <c r="BI7" i="3"/>
  <c r="EL7" i="3" s="1"/>
  <c r="AZ7" i="3"/>
  <c r="EC7" i="3" s="1"/>
  <c r="AI7" i="3"/>
  <c r="DT7" i="3" s="1"/>
  <c r="Z7" i="3"/>
  <c r="DK7" i="3" s="1"/>
  <c r="Q7" i="3"/>
  <c r="DB7" i="3" s="1"/>
  <c r="H7" i="3"/>
  <c r="CS7" i="3" s="1"/>
  <c r="FN6" i="3"/>
  <c r="FL6" i="3"/>
  <c r="FK6" i="3"/>
  <c r="FJ6" i="3"/>
  <c r="FE6" i="3"/>
  <c r="FC6" i="3"/>
  <c r="FB6" i="3"/>
  <c r="FA6" i="3"/>
  <c r="EV6" i="3"/>
  <c r="EU6" i="3"/>
  <c r="ET6" i="3"/>
  <c r="ES6" i="3"/>
  <c r="ER6" i="3"/>
  <c r="EM6" i="3"/>
  <c r="EK6" i="3"/>
  <c r="EJ6" i="3"/>
  <c r="EI6" i="3"/>
  <c r="ED6" i="3"/>
  <c r="EB6" i="3"/>
  <c r="EA6" i="3"/>
  <c r="DZ6" i="3"/>
  <c r="DU6" i="3"/>
  <c r="DS6" i="3"/>
  <c r="DR6" i="3"/>
  <c r="DQ6" i="3"/>
  <c r="DL6" i="3"/>
  <c r="DJ6" i="3"/>
  <c r="DI6" i="3"/>
  <c r="DH6" i="3"/>
  <c r="DC6" i="3"/>
  <c r="DA6" i="3"/>
  <c r="CZ6" i="3"/>
  <c r="CY6" i="3"/>
  <c r="CT6" i="3"/>
  <c r="CR6" i="3"/>
  <c r="CQ6" i="3"/>
  <c r="CJ6" i="3"/>
  <c r="FM6" i="3" s="1"/>
  <c r="CA6" i="3"/>
  <c r="FD6" i="3" s="1"/>
  <c r="BR6" i="3"/>
  <c r="BI6" i="3"/>
  <c r="EL6" i="3" s="1"/>
  <c r="AZ6" i="3"/>
  <c r="EC6" i="3" s="1"/>
  <c r="AQ6" i="3"/>
  <c r="AI6" i="3"/>
  <c r="DT6" i="3" s="1"/>
  <c r="Z6" i="3"/>
  <c r="DK6" i="3" s="1"/>
  <c r="Q6" i="3"/>
  <c r="DB6" i="3" s="1"/>
  <c r="H6" i="3"/>
  <c r="CS6" i="3" s="1"/>
  <c r="FN5" i="3"/>
  <c r="FL5" i="3"/>
  <c r="FK5" i="3"/>
  <c r="FJ5" i="3"/>
  <c r="FE5" i="3"/>
  <c r="FC5" i="3"/>
  <c r="FB5" i="3"/>
  <c r="FA5" i="3"/>
  <c r="EV5" i="3"/>
  <c r="EU5" i="3"/>
  <c r="ET5" i="3"/>
  <c r="ES5" i="3"/>
  <c r="ER5" i="3"/>
  <c r="EM5" i="3"/>
  <c r="EK5" i="3"/>
  <c r="EJ5" i="3"/>
  <c r="EI5" i="3"/>
  <c r="ED5" i="3"/>
  <c r="EB5" i="3"/>
  <c r="EA5" i="3"/>
  <c r="DZ5" i="3"/>
  <c r="DU5" i="3"/>
  <c r="DS5" i="3"/>
  <c r="DR5" i="3"/>
  <c r="DQ5" i="3"/>
  <c r="DL5" i="3"/>
  <c r="DJ5" i="3"/>
  <c r="DI5" i="3"/>
  <c r="DH5" i="3"/>
  <c r="DC5" i="3"/>
  <c r="DA5" i="3"/>
  <c r="CZ5" i="3"/>
  <c r="CY5" i="3"/>
  <c r="CT5" i="3"/>
  <c r="CR5" i="3"/>
  <c r="CQ5" i="3"/>
  <c r="CJ5" i="3"/>
  <c r="FM5" i="3" s="1"/>
  <c r="CA5" i="3"/>
  <c r="FD5" i="3" s="1"/>
  <c r="BR5" i="3"/>
  <c r="BI5" i="3"/>
  <c r="EL5" i="3" s="1"/>
  <c r="AZ5" i="3"/>
  <c r="EC5" i="3" s="1"/>
  <c r="AQ5" i="3"/>
  <c r="AI5" i="3"/>
  <c r="DT5" i="3" s="1"/>
  <c r="Z5" i="3"/>
  <c r="DK5" i="3" s="1"/>
  <c r="Q5" i="3"/>
  <c r="DB5" i="3" s="1"/>
  <c r="H5" i="3"/>
  <c r="CS5" i="3" s="1"/>
  <c r="FN4" i="3"/>
  <c r="FL4" i="3"/>
  <c r="FK4" i="3"/>
  <c r="FJ4" i="3"/>
  <c r="FE4" i="3"/>
  <c r="FC4" i="3"/>
  <c r="FB4" i="3"/>
  <c r="FA4" i="3"/>
  <c r="EV4" i="3"/>
  <c r="ET4" i="3"/>
  <c r="ES4" i="3"/>
  <c r="ER4" i="3"/>
  <c r="EM4" i="3"/>
  <c r="EK4" i="3"/>
  <c r="EJ4" i="3"/>
  <c r="EI4" i="3"/>
  <c r="ED4" i="3"/>
  <c r="EB4" i="3"/>
  <c r="EA4" i="3"/>
  <c r="DZ4" i="3"/>
  <c r="DU4" i="3"/>
  <c r="DS4" i="3"/>
  <c r="DR4" i="3"/>
  <c r="DQ4" i="3"/>
  <c r="DL4" i="3"/>
  <c r="DJ4" i="3"/>
  <c r="DI4" i="3"/>
  <c r="DH4" i="3"/>
  <c r="DC4" i="3"/>
  <c r="DA4" i="3"/>
  <c r="CZ4" i="3"/>
  <c r="CY4" i="3"/>
  <c r="CT4" i="3"/>
  <c r="CS4" i="3"/>
  <c r="CR4" i="3"/>
  <c r="CQ4" i="3"/>
  <c r="CP4" i="3"/>
  <c r="CJ4" i="3"/>
  <c r="FM4" i="3" s="1"/>
  <c r="CA4" i="3"/>
  <c r="FD4" i="3" s="1"/>
  <c r="BR4" i="3"/>
  <c r="EU4" i="3" s="1"/>
  <c r="BI4" i="3"/>
  <c r="EL4" i="3" s="1"/>
  <c r="AZ4" i="3"/>
  <c r="EC4" i="3" s="1"/>
  <c r="AQ4" i="3"/>
  <c r="AI4" i="3"/>
  <c r="DT4" i="3" s="1"/>
  <c r="Z4" i="3"/>
  <c r="DK4" i="3" s="1"/>
  <c r="Q4" i="3"/>
  <c r="DB4" i="3" s="1"/>
  <c r="H4" i="3"/>
</calcChain>
</file>

<file path=xl/sharedStrings.xml><?xml version="1.0" encoding="utf-8"?>
<sst xmlns="http://schemas.openxmlformats.org/spreadsheetml/2006/main" count="376" uniqueCount="215">
  <si>
    <t>people and economy of Cambridgeshire to help plan services for the county. The Research Team also supports a range of other partner agencies and partnerships.</t>
  </si>
  <si>
    <t>Subjects covered by the Research and Performance Team include:</t>
  </si>
  <si>
    <r>
      <t>·</t>
    </r>
    <r>
      <rPr>
        <sz val="11"/>
        <color indexed="8"/>
        <rFont val="Times New Roman"/>
        <family val="1"/>
      </rPr>
      <t xml:space="preserve">         </t>
    </r>
    <r>
      <rPr>
        <sz val="11"/>
        <color indexed="8"/>
        <rFont val="Arial"/>
        <family val="2"/>
      </rPr>
      <t xml:space="preserve">Consultations and Surveys </t>
    </r>
  </si>
  <si>
    <r>
      <t>·</t>
    </r>
    <r>
      <rPr>
        <sz val="11"/>
        <color indexed="8"/>
        <rFont val="Times New Roman"/>
        <family val="1"/>
      </rPr>
      <t xml:space="preserve">         </t>
    </r>
    <r>
      <rPr>
        <sz val="11"/>
        <color indexed="8"/>
        <rFont val="Arial"/>
        <family val="2"/>
      </rPr>
      <t>Crime and Community Safety</t>
    </r>
  </si>
  <si>
    <r>
      <t>·</t>
    </r>
    <r>
      <rPr>
        <sz val="11"/>
        <color indexed="8"/>
        <rFont val="Times New Roman"/>
        <family val="1"/>
      </rPr>
      <t xml:space="preserve">         </t>
    </r>
    <r>
      <rPr>
        <sz val="11"/>
        <color indexed="8"/>
        <rFont val="Arial"/>
        <family val="2"/>
      </rPr>
      <t xml:space="preserve">Current Staff Consultations </t>
    </r>
  </si>
  <si>
    <r>
      <t>·</t>
    </r>
    <r>
      <rPr>
        <sz val="11"/>
        <color indexed="8"/>
        <rFont val="Times New Roman"/>
        <family val="1"/>
      </rPr>
      <t xml:space="preserve">         </t>
    </r>
    <r>
      <rPr>
        <sz val="11"/>
        <color indexed="8"/>
        <rFont val="Arial"/>
        <family val="2"/>
      </rPr>
      <t xml:space="preserve">Economy and The Labour Market </t>
    </r>
  </si>
  <si>
    <r>
      <t>·</t>
    </r>
    <r>
      <rPr>
        <sz val="11"/>
        <color indexed="8"/>
        <rFont val="Times New Roman"/>
        <family val="1"/>
      </rPr>
      <t xml:space="preserve">         </t>
    </r>
    <r>
      <rPr>
        <sz val="11"/>
        <color indexed="8"/>
        <rFont val="Arial"/>
        <family val="2"/>
      </rPr>
      <t xml:space="preserve">Health </t>
    </r>
  </si>
  <si>
    <r>
      <t>·</t>
    </r>
    <r>
      <rPr>
        <sz val="11"/>
        <color indexed="8"/>
        <rFont val="Times New Roman"/>
        <family val="1"/>
      </rPr>
      <t xml:space="preserve">         </t>
    </r>
    <r>
      <rPr>
        <sz val="11"/>
        <color indexed="8"/>
        <rFont val="Arial"/>
        <family val="2"/>
      </rPr>
      <t xml:space="preserve">Housing </t>
    </r>
  </si>
  <si>
    <r>
      <t>·</t>
    </r>
    <r>
      <rPr>
        <sz val="11"/>
        <color indexed="8"/>
        <rFont val="Times New Roman"/>
        <family val="1"/>
      </rPr>
      <t xml:space="preserve">         </t>
    </r>
    <r>
      <rPr>
        <sz val="11"/>
        <color indexed="8"/>
        <rFont val="Arial"/>
        <family val="2"/>
      </rPr>
      <t>Mapping and GIS</t>
    </r>
  </si>
  <si>
    <r>
      <t>·</t>
    </r>
    <r>
      <rPr>
        <sz val="11"/>
        <color indexed="8"/>
        <rFont val="Times New Roman"/>
        <family val="1"/>
      </rPr>
      <t xml:space="preserve">         </t>
    </r>
    <r>
      <rPr>
        <sz val="11"/>
        <color indexed="8"/>
        <rFont val="Arial"/>
        <family val="2"/>
      </rPr>
      <t xml:space="preserve">Population </t>
    </r>
  </si>
  <si>
    <r>
      <t>·</t>
    </r>
    <r>
      <rPr>
        <sz val="11"/>
        <color indexed="8"/>
        <rFont val="Times New Roman"/>
        <family val="1"/>
      </rPr>
      <t xml:space="preserve">         </t>
    </r>
    <r>
      <rPr>
        <sz val="11"/>
        <color indexed="8"/>
        <rFont val="Arial"/>
        <family val="2"/>
      </rPr>
      <t xml:space="preserve">Pupil Forecasting </t>
    </r>
  </si>
  <si>
    <r>
      <t>·</t>
    </r>
    <r>
      <rPr>
        <sz val="11"/>
        <color indexed="8"/>
        <rFont val="Times New Roman"/>
        <family val="1"/>
      </rPr>
      <t xml:space="preserve">         </t>
    </r>
    <r>
      <rPr>
        <sz val="11"/>
        <color indexed="8"/>
        <rFont val="Arial"/>
        <family val="2"/>
      </rPr>
      <t>Performance Management</t>
    </r>
  </si>
  <si>
    <t>For further details and research please see our website</t>
  </si>
  <si>
    <t>Contact details</t>
  </si>
  <si>
    <t>Cambridgeshire County Council</t>
  </si>
  <si>
    <t>Shire Hall</t>
  </si>
  <si>
    <t>Cambridge CB3 0AP</t>
  </si>
  <si>
    <r>
      <t>Tel:</t>
    </r>
    <r>
      <rPr>
        <sz val="11"/>
        <color indexed="8"/>
        <rFont val="Arial"/>
        <family val="2"/>
      </rPr>
      <t xml:space="preserve"> 01223 715300</t>
    </r>
  </si>
  <si>
    <r>
      <t xml:space="preserve">Fax: </t>
    </r>
    <r>
      <rPr>
        <sz val="11"/>
        <color indexed="8"/>
        <rFont val="Arial"/>
        <family val="2"/>
      </rPr>
      <t>01223 717894</t>
    </r>
  </si>
  <si>
    <r>
      <t>Email Us</t>
    </r>
    <r>
      <rPr>
        <sz val="11"/>
        <color indexed="8"/>
        <rFont val="Arial"/>
        <family val="2"/>
      </rPr>
      <t xml:space="preserve">: </t>
    </r>
  </si>
  <si>
    <t>Notes about the Cambridgeshire Atlas | Crime &amp; Community Safety Atlas</t>
  </si>
  <si>
    <t>Detailed metadata for each indicator is included on the main atlas page.</t>
  </si>
  <si>
    <t>Included in this spread sheet, is all the data that is present in the Atlas, this includes the information for each ward and comparator information e.g data for Cambridgeshire and the other districts.</t>
  </si>
  <si>
    <t>Parent Categories and Further Information</t>
  </si>
  <si>
    <t>Full information about the categories can be found on the Home office website.</t>
  </si>
  <si>
    <t>Home Office: Counting Rules for Recorded Crime</t>
  </si>
  <si>
    <t>Total Crime</t>
  </si>
  <si>
    <t>Data shown is for ‘recorded crime’ and is provided by Cambridgeshire Constabulary, recorded in accordance with the Home Office Counting Rules for Recorded Crime. Total crime does not include anti-social behaviour.</t>
  </si>
  <si>
    <t>Anti Social Behaviour (ASB)</t>
  </si>
  <si>
    <t>Data for ASB is provided by Cambridgeshire Constabulary, recorded in accordance with the National standards for Incident Recording. Anti social behaviour is legally defined as someone acting 'in a manner that caused, or was likely to cause, harassment, alarm or distress to one or more persons not of the same house hold as himself'”.</t>
  </si>
  <si>
    <t>Deliberate Fires</t>
  </si>
  <si>
    <t xml:space="preserve">Data for deliberate fires is recorded and provided by the Cambridgeshire Fire and Rescue Service. A deliberate fire is one started by a person (including arson). Please note that the definition for arson is a fire started maliciously or with intent. </t>
  </si>
  <si>
    <t>Burglary from Dwellings</t>
  </si>
  <si>
    <t xml:space="preserve">Data for burglary from dwellings is provided by Cambridgeshire Constabulary. The definition for dwelling burglary does not include sheds, garages and outbuildings not integrated into the residential building, for a full definition of Burglary in a dwelling please see the Home Office Counting Rules for Recorded Crime. </t>
  </si>
  <si>
    <t>Criminal Damage</t>
  </si>
  <si>
    <t>Data for criminal damage is provided by Cambridgeshire Constabulary. Damage to vehicles, dwellings, non-dwelling buildings and street furniture are all included in the definition, for a full definition of criminal damage please see the Home Office Counting Rules for Recorded Crime.</t>
  </si>
  <si>
    <t>Domestic Abuse</t>
  </si>
  <si>
    <t>Data for domestic abuse incidents is provided by Cambridgeshire Constabulary.An incident is recorded as domestic abuse when it is identified that the victim and the offender are either partners, ex partners or close family.</t>
  </si>
  <si>
    <t>Theft of Pedal Cycles</t>
  </si>
  <si>
    <t>Data for theft of pedal cycle is provided by Cambridgeshire Constabulary.Theft of a Pedal cycle refers to a person who without having the consent of the owner or other lawful authority, takes a pedal cycle for his own or another's use, or rides a pedal cycle knowing it to have been taken without such authority.</t>
  </si>
  <si>
    <t>Vehicle Crime</t>
  </si>
  <si>
    <t>Data for vehicle crime is provided by Cambridgeshire Constabulary.Vehicle crime includes Aggravated Vehicle taking, Theft from a Vehicle and Theft or Unauthorised Taking of a Motor Vehicle.</t>
  </si>
  <si>
    <t>Violence against the person</t>
  </si>
  <si>
    <t>Data for violence against the person is provided by Cambridgeshire Constabulary.Violence against the person includes crimes such as causing death, endangering a life, being in  possession of a weapon and assault.</t>
  </si>
  <si>
    <t>Violent crime</t>
  </si>
  <si>
    <t>Data for violent crime is provided by Cambridgeshire Constabulary.Violent crime includes All Violence Against a Person, All Sexual Offences and All Robbery.</t>
  </si>
  <si>
    <t>Total Crime Count</t>
  </si>
  <si>
    <t>ASB Count</t>
  </si>
  <si>
    <t>Burglary Dwelling Count</t>
  </si>
  <si>
    <t>Criminal Damage Count</t>
  </si>
  <si>
    <t>Deliberate Fires Count</t>
  </si>
  <si>
    <t>Domestic Abuse Count</t>
  </si>
  <si>
    <t>Theft of Pedal Cycles Count</t>
  </si>
  <si>
    <t>Vehicle Crime Count</t>
  </si>
  <si>
    <t>Violent Crime Count</t>
  </si>
  <si>
    <t>Total Crime Rate</t>
  </si>
  <si>
    <t>ASB Rate</t>
  </si>
  <si>
    <t>Burglary Dwelling Rate</t>
  </si>
  <si>
    <t>Criminal Damage Rate</t>
  </si>
  <si>
    <t>Domestic Abuse Rate</t>
  </si>
  <si>
    <t>Theft of Pedal Cycles Rate</t>
  </si>
  <si>
    <t>Vehicle Crime Rate</t>
  </si>
  <si>
    <t>Violent Crime Rate</t>
  </si>
  <si>
    <t>WardName</t>
  </si>
  <si>
    <t>2007-2008</t>
  </si>
  <si>
    <t>2008-2009</t>
  </si>
  <si>
    <t>2009-2010</t>
  </si>
  <si>
    <t>2010-2011</t>
  </si>
  <si>
    <t>2011-2012</t>
  </si>
  <si>
    <t>2012-2013</t>
  </si>
  <si>
    <t>2013-2014</t>
  </si>
  <si>
    <t>2014-2015</t>
  </si>
  <si>
    <t>Abbey</t>
  </si>
  <si>
    <t>Alconbury and The Stukeleys</t>
  </si>
  <si>
    <t>Arbury</t>
  </si>
  <si>
    <t>Balsham</t>
  </si>
  <si>
    <t>Bar Hill</t>
  </si>
  <si>
    <t>Barton</t>
  </si>
  <si>
    <t>Bassenhally</t>
  </si>
  <si>
    <t>Bassingbourn</t>
  </si>
  <si>
    <t>Benwick Coates and Eastrea</t>
  </si>
  <si>
    <t>Birch</t>
  </si>
  <si>
    <t>Bottisham</t>
  </si>
  <si>
    <t>Bourn</t>
  </si>
  <si>
    <t>Brampton</t>
  </si>
  <si>
    <t>Buckden</t>
  </si>
  <si>
    <t>Burwell</t>
  </si>
  <si>
    <t xml:space="preserve"> </t>
  </si>
  <si>
    <t>Caldecote</t>
  </si>
  <si>
    <t>Castle</t>
  </si>
  <si>
    <t>Cherry Hinton</t>
  </si>
  <si>
    <t>Cheveley</t>
  </si>
  <si>
    <t>Clarkson</t>
  </si>
  <si>
    <t>Coleridge</t>
  </si>
  <si>
    <t>Comberton</t>
  </si>
  <si>
    <t>Cottenham</t>
  </si>
  <si>
    <t>Delph</t>
  </si>
  <si>
    <t>Doddington</t>
  </si>
  <si>
    <t>Downham Villages</t>
  </si>
  <si>
    <t>Dullingham Villages</t>
  </si>
  <si>
    <t>Duxford</t>
  </si>
  <si>
    <t>Earith</t>
  </si>
  <si>
    <t>East Chesterton</t>
  </si>
  <si>
    <t>Ellington</t>
  </si>
  <si>
    <t>Elm and Christchurch</t>
  </si>
  <si>
    <t>Elton and Folksworth</t>
  </si>
  <si>
    <t>Ely East</t>
  </si>
  <si>
    <t>Ely North</t>
  </si>
  <si>
    <t>Ely South</t>
  </si>
  <si>
    <t>Ely West</t>
  </si>
  <si>
    <t>Fenstanton</t>
  </si>
  <si>
    <t>Fordham Villages</t>
  </si>
  <si>
    <t>Fowlmere and Foxton</t>
  </si>
  <si>
    <t>Fulbourn</t>
  </si>
  <si>
    <t>Gamlingay</t>
  </si>
  <si>
    <t>Girton</t>
  </si>
  <si>
    <t>Godmanchester</t>
  </si>
  <si>
    <t>Gransden and The Offords</t>
  </si>
  <si>
    <t>Haddenham</t>
  </si>
  <si>
    <t>Hardwick</t>
  </si>
  <si>
    <t>Harston and Hauxton</t>
  </si>
  <si>
    <t>Haslingfield and The Eversdens</t>
  </si>
  <si>
    <t>Hill</t>
  </si>
  <si>
    <t>Histon and Impington</t>
  </si>
  <si>
    <t>Huntingdon East</t>
  </si>
  <si>
    <t>Huntingdon North</t>
  </si>
  <si>
    <t>Huntingdon West</t>
  </si>
  <si>
    <t>Isleham</t>
  </si>
  <si>
    <t>Kimbolton and Staughton</t>
  </si>
  <si>
    <t>King's Hedges</t>
  </si>
  <si>
    <t>Kingsmoor</t>
  </si>
  <si>
    <t>Kirkgate</t>
  </si>
  <si>
    <t>Lattersey</t>
  </si>
  <si>
    <t>Linton</t>
  </si>
  <si>
    <t>Little Paxton</t>
  </si>
  <si>
    <t>Littleport East</t>
  </si>
  <si>
    <t>Littleport West</t>
  </si>
  <si>
    <t>Longstanton</t>
  </si>
  <si>
    <t>Manea</t>
  </si>
  <si>
    <t>March East</t>
  </si>
  <si>
    <t>March North</t>
  </si>
  <si>
    <t>March West</t>
  </si>
  <si>
    <t>Market</t>
  </si>
  <si>
    <t>Medworth</t>
  </si>
  <si>
    <t>Melbourn</t>
  </si>
  <si>
    <t>Meldreth</t>
  </si>
  <si>
    <t>Milton</t>
  </si>
  <si>
    <t>Newnham</t>
  </si>
  <si>
    <t>Orwell and Barrington</t>
  </si>
  <si>
    <t>Papworth and Elsworth</t>
  </si>
  <si>
    <t>Parson Drove and Wisbech St Mary</t>
  </si>
  <si>
    <t>Peckover</t>
  </si>
  <si>
    <t>Petersfield</t>
  </si>
  <si>
    <t>Queen Edith's</t>
  </si>
  <si>
    <t>Ramsey</t>
  </si>
  <si>
    <t>Roman Bank</t>
  </si>
  <si>
    <t>Romsey</t>
  </si>
  <si>
    <t>Sawston</t>
  </si>
  <si>
    <t>Sawtry</t>
  </si>
  <si>
    <t>Slade Lode</t>
  </si>
  <si>
    <t>Soham North</t>
  </si>
  <si>
    <t>Soham South</t>
  </si>
  <si>
    <t>Somersham</t>
  </si>
  <si>
    <t>St Andrews</t>
  </si>
  <si>
    <t>St Ives East</t>
  </si>
  <si>
    <t>St Ives South</t>
  </si>
  <si>
    <t>St Ives West</t>
  </si>
  <si>
    <t>St Marys</t>
  </si>
  <si>
    <t>St Neots Eaton Ford</t>
  </si>
  <si>
    <t>St Neots Eaton Socon</t>
  </si>
  <si>
    <t>St Neots Eynesbury</t>
  </si>
  <si>
    <t>St Neots Priory Park</t>
  </si>
  <si>
    <t>Staithe</t>
  </si>
  <si>
    <t>Stilton</t>
  </si>
  <si>
    <t>Stretham</t>
  </si>
  <si>
    <t>Sutton</t>
  </si>
  <si>
    <t>Swavesey</t>
  </si>
  <si>
    <t>Teversham</t>
  </si>
  <si>
    <t>The Abingtons</t>
  </si>
  <si>
    <t>The Hemingfords</t>
  </si>
  <si>
    <t>The Mills</t>
  </si>
  <si>
    <t>The Mordens</t>
  </si>
  <si>
    <t>The Shelfords and Stapleford</t>
  </si>
  <si>
    <t>The Swaffhams</t>
  </si>
  <si>
    <t>The Wilbrahams</t>
  </si>
  <si>
    <t>Trumpington</t>
  </si>
  <si>
    <t>Upwood and The Raveleys</t>
  </si>
  <si>
    <t>Warboys and Bury</t>
  </si>
  <si>
    <t>Waterbeach</t>
  </si>
  <si>
    <t>Waterlees</t>
  </si>
  <si>
    <t>Wenneye</t>
  </si>
  <si>
    <t>West Chesterton</t>
  </si>
  <si>
    <t>Whittlesford</t>
  </si>
  <si>
    <t>Willingham and Over</t>
  </si>
  <si>
    <t>Wimblington</t>
  </si>
  <si>
    <t>Yaxley and Farcet</t>
  </si>
  <si>
    <t>Cambridgeshire</t>
  </si>
  <si>
    <t>East of England</t>
  </si>
  <si>
    <t>England</t>
  </si>
  <si>
    <t>Cambridge City</t>
  </si>
  <si>
    <t>East Cambridgeshire</t>
  </si>
  <si>
    <t>Fenland</t>
  </si>
  <si>
    <t>Huntingdonshire</t>
  </si>
  <si>
    <t>South Cambridgeshire</t>
  </si>
  <si>
    <t>Crime By Count</t>
  </si>
  <si>
    <t>Crime By Rate</t>
  </si>
  <si>
    <t>Violence Against the Person Count</t>
  </si>
  <si>
    <t>Violence Against the Person Rate</t>
  </si>
  <si>
    <t>2015-2016</t>
  </si>
  <si>
    <t>Cambridgeshire Research Group</t>
  </si>
  <si>
    <t>research.group@cambridgeshire.gov.uk</t>
  </si>
  <si>
    <t>SHI015</t>
  </si>
  <si>
    <t>About the Research Group</t>
  </si>
  <si>
    <t xml:space="preserve">The Research Group is the central research and information section of Cambridgeshire County Council. We use a variety of information about the  </t>
  </si>
  <si>
    <t>This atlas displays long term trend and data covering up to the last 9 financial years of the main crimes and displays the counts per ward and the rate of crime per 1,000 residents in each ward across all the wards in Cambridgeshire (apart from Burglary in a dwelling which a rate per 1,000 dwellings).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</si>
</sst>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General_)"/>
    <numFmt numFmtId="165" formatCode="_(* #,##0.00_);_(* \(#,##0.00\);_(* &quot;-&quot;??_);_(@_)"/>
    <numFmt numFmtId="166" formatCode="_-[$€-2]* #,##0.00_-;\-[$€-2]* #,##0.00_-;_-[$€-2]* &quot;-&quot;??_-"/>
    <numFmt numFmtId="167" formatCode="#,##0.00_ ;[Red]\-#,##0.00\ "/>
  </numFmts>
  <fonts count="49" x14ac:knownFonts="1">
    <font>
      <sz val="12"/>
      <color theme="1"/>
      <name val="Arial"/>
      <family val="2"/>
    </font>
    <font>
      <sz val="12"/>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0"/>
      <name val="Arial"/>
      <family val="2"/>
    </font>
    <font>
      <b/>
      <sz val="10"/>
      <name val="Arial"/>
      <family val="2"/>
    </font>
    <font>
      <u/>
      <sz val="10"/>
      <color indexed="12"/>
      <name val="Arial"/>
      <family val="2"/>
    </font>
    <font>
      <sz val="8"/>
      <name val="Arial"/>
      <family val="2"/>
    </font>
    <font>
      <sz val="10"/>
      <name val="Arial"/>
      <family val="2"/>
    </font>
    <font>
      <sz val="10"/>
      <color indexed="8"/>
      <name val="Arial"/>
      <family val="2"/>
    </font>
    <font>
      <b/>
      <sz val="11"/>
      <name val="Arial"/>
      <family val="2"/>
    </font>
    <font>
      <sz val="12"/>
      <name val="Arial"/>
      <family val="2"/>
    </font>
    <font>
      <sz val="11"/>
      <color theme="1"/>
      <name val="Calibri"/>
      <family val="2"/>
      <scheme val="minor"/>
    </font>
    <font>
      <b/>
      <sz val="11"/>
      <color indexed="8"/>
      <name val="Arial"/>
      <family val="2"/>
    </font>
    <font>
      <sz val="11"/>
      <color indexed="8"/>
      <name val="Arial"/>
      <family val="2"/>
    </font>
    <font>
      <sz val="11"/>
      <name val="Arial"/>
      <family val="2"/>
    </font>
    <font>
      <sz val="11"/>
      <color indexed="8"/>
      <name val="Symbol"/>
      <family val="1"/>
      <charset val="2"/>
    </font>
    <font>
      <sz val="11"/>
      <color indexed="8"/>
      <name val="Times New Roman"/>
      <family val="1"/>
    </font>
    <font>
      <u/>
      <sz val="11"/>
      <color indexed="12"/>
      <name val="Arial"/>
      <family val="2"/>
    </font>
    <font>
      <sz val="10"/>
      <color theme="1"/>
      <name val="Arial"/>
      <family val="2"/>
    </font>
    <font>
      <u/>
      <sz val="12"/>
      <color indexed="12"/>
      <name val="Arial"/>
      <family val="2"/>
    </font>
    <font>
      <u/>
      <sz val="8"/>
      <color indexed="12"/>
      <name val="Arial"/>
      <family val="2"/>
    </font>
    <font>
      <sz val="12"/>
      <color indexed="8"/>
      <name val="Arial"/>
      <family val="2"/>
    </font>
    <font>
      <sz val="8"/>
      <color indexed="9"/>
      <name val="Arial"/>
      <family val="2"/>
    </font>
    <font>
      <u/>
      <sz val="20"/>
      <name val="Arial"/>
      <family val="2"/>
    </font>
    <font>
      <b/>
      <sz val="8"/>
      <color indexed="9"/>
      <name val="Arial"/>
      <family val="2"/>
    </font>
    <font>
      <b/>
      <sz val="8"/>
      <color indexed="18"/>
      <name val="Arial"/>
      <family val="2"/>
    </font>
    <font>
      <b/>
      <sz val="12"/>
      <name val="Arial"/>
      <family val="2"/>
    </font>
    <font>
      <sz val="8"/>
      <color indexed="18"/>
      <name val="Arial"/>
      <family val="2"/>
    </font>
    <font>
      <b/>
      <sz val="12"/>
      <color indexed="8"/>
      <name val="Arial"/>
      <family val="2"/>
    </font>
    <font>
      <u/>
      <sz val="11"/>
      <color theme="10"/>
      <name val="Calibri"/>
      <family val="2"/>
    </font>
    <font>
      <u/>
      <sz val="10"/>
      <color theme="10"/>
      <name val="Arial"/>
      <family val="2"/>
    </font>
    <font>
      <sz val="11"/>
      <color theme="1"/>
      <name val="Arial"/>
      <family val="2"/>
    </font>
    <font>
      <u/>
      <sz val="10"/>
      <color indexed="12"/>
      <name val="Arial"/>
      <family val="2"/>
    </font>
    <font>
      <b/>
      <sz val="10"/>
      <color theme="1"/>
      <name val="Arial"/>
      <family val="2"/>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indexed="9"/>
        <bgColor indexed="64"/>
      </patternFill>
    </fill>
    <fill>
      <patternFill patternType="solid">
        <fgColor indexed="11"/>
        <bgColor indexed="49"/>
      </patternFill>
    </fill>
    <fill>
      <patternFill patternType="solid">
        <fgColor indexed="10"/>
        <bgColor indexed="60"/>
      </patternFill>
    </fill>
    <fill>
      <patternFill patternType="solid">
        <fgColor theme="9"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16"/>
      </patternFill>
    </fill>
    <fill>
      <patternFill patternType="solid">
        <fgColor indexed="17"/>
      </patternFill>
    </fill>
    <fill>
      <patternFill patternType="solid">
        <fgColor indexed="43"/>
      </patternFill>
    </fill>
    <fill>
      <patternFill patternType="solid">
        <fgColor indexed="48"/>
      </patternFill>
    </fill>
    <fill>
      <patternFill patternType="solid">
        <fgColor indexed="65"/>
        <bgColor indexed="64"/>
      </patternFill>
    </fill>
    <fill>
      <patternFill patternType="solid">
        <fgColor indexed="18"/>
      </patternFill>
    </fill>
    <fill>
      <patternFill patternType="solid">
        <fgColor indexed="26"/>
      </patternFill>
    </fill>
    <fill>
      <patternFill patternType="solid">
        <fgColor theme="0" tint="-0.14999847407452621"/>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ck">
        <color auto="1"/>
      </left>
      <right style="thick">
        <color auto="1"/>
      </right>
      <top style="thin">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s>
  <cellStyleXfs count="17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22" fillId="0" borderId="0" applyFont="0" applyFill="0" applyBorder="0" applyAlignment="0" applyProtection="0"/>
    <xf numFmtId="43" fontId="25" fillId="0" borderId="0" applyFont="0" applyFill="0" applyBorder="0" applyAlignment="0" applyProtection="0"/>
    <xf numFmtId="0" fontId="20" fillId="0" borderId="0" applyNumberFormat="0" applyFill="0" applyBorder="0" applyAlignment="0" applyProtection="0">
      <alignment vertical="top"/>
      <protection locked="0"/>
    </xf>
    <xf numFmtId="0" fontId="22" fillId="0" borderId="0"/>
    <xf numFmtId="0" fontId="1" fillId="0" borderId="0"/>
    <xf numFmtId="0" fontId="26" fillId="0" borderId="0"/>
    <xf numFmtId="0" fontId="25" fillId="0" borderId="0"/>
    <xf numFmtId="0" fontId="23" fillId="0" borderId="0"/>
    <xf numFmtId="0" fontId="23" fillId="0" borderId="0"/>
    <xf numFmtId="0" fontId="23" fillId="0" borderId="0"/>
    <xf numFmtId="0" fontId="22" fillId="0" borderId="0"/>
    <xf numFmtId="0" fontId="1" fillId="0" borderId="0"/>
    <xf numFmtId="0" fontId="22" fillId="0" borderId="0"/>
    <xf numFmtId="43" fontId="22" fillId="0" borderId="0" applyFill="0" applyBorder="0" applyAlignment="0" applyProtection="0"/>
    <xf numFmtId="43" fontId="22" fillId="0" borderId="0" applyFont="0" applyFill="0" applyBorder="0" applyAlignment="0" applyProtection="0"/>
    <xf numFmtId="0" fontId="34" fillId="0" borderId="0" applyNumberFormat="0" applyFill="0" applyBorder="0" applyAlignment="0" applyProtection="0">
      <alignment vertical="top"/>
      <protection locked="0"/>
    </xf>
    <xf numFmtId="0" fontId="20" fillId="0" borderId="0" applyNumberFormat="0" applyFill="0" applyBorder="0" applyAlignment="0" applyProtection="0"/>
    <xf numFmtId="0" fontId="20" fillId="0" borderId="0" applyNumberFormat="0" applyFill="0" applyBorder="0" applyAlignment="0" applyProtection="0">
      <alignment vertical="top"/>
      <protection locked="0"/>
    </xf>
    <xf numFmtId="0" fontId="22" fillId="0" borderId="0"/>
    <xf numFmtId="0" fontId="22" fillId="0" borderId="0"/>
    <xf numFmtId="0" fontId="22" fillId="0" borderId="0"/>
    <xf numFmtId="0" fontId="22" fillId="0" borderId="0"/>
    <xf numFmtId="9" fontId="25" fillId="0" borderId="0" applyFont="0" applyFill="0" applyBorder="0" applyAlignment="0" applyProtection="0"/>
    <xf numFmtId="9" fontId="22" fillId="0" borderId="0" applyFill="0" applyBorder="0" applyAlignment="0" applyProtection="0"/>
    <xf numFmtId="0" fontId="21" fillId="0" borderId="0">
      <alignment horizontal="left"/>
    </xf>
    <xf numFmtId="0" fontId="21" fillId="0" borderId="0">
      <alignment horizontal="center" vertical="center" wrapText="1"/>
    </xf>
    <xf numFmtId="0" fontId="19" fillId="35" borderId="0" applyNumberFormat="0" applyBorder="0" applyAlignment="0" applyProtection="0"/>
    <xf numFmtId="0" fontId="19" fillId="36"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7" borderId="0" applyNumberFormat="0" applyBorder="0" applyAlignment="0" applyProtection="0"/>
    <xf numFmtId="43"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43" fontId="26"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6" fontId="22" fillId="0" borderId="0" applyFont="0" applyFill="0" applyBorder="0" applyAlignment="0" applyProtection="0"/>
    <xf numFmtId="0" fontId="44"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21" fillId="0" borderId="0">
      <alignment horizontal="left"/>
    </xf>
    <xf numFmtId="4" fontId="37" fillId="48" borderId="0"/>
    <xf numFmtId="4" fontId="37" fillId="49" borderId="0"/>
    <xf numFmtId="4" fontId="21" fillId="50" borderId="0"/>
    <xf numFmtId="0" fontId="37" fillId="51" borderId="0">
      <alignment horizontal="left"/>
    </xf>
    <xf numFmtId="0" fontId="35" fillId="52" borderId="0"/>
    <xf numFmtId="0" fontId="38" fillId="52" borderId="0"/>
    <xf numFmtId="167" fontId="21" fillId="0" borderId="0">
      <alignment horizontal="right"/>
    </xf>
    <xf numFmtId="0" fontId="39" fillId="53" borderId="0">
      <alignment horizontal="left"/>
    </xf>
    <xf numFmtId="0" fontId="39" fillId="51" borderId="0">
      <alignment horizontal="left"/>
    </xf>
    <xf numFmtId="0" fontId="40" fillId="0" borderId="0">
      <alignment horizontal="left"/>
    </xf>
    <xf numFmtId="0" fontId="21" fillId="0" borderId="0">
      <alignment horizontal="left"/>
    </xf>
    <xf numFmtId="0" fontId="41" fillId="0" borderId="0"/>
    <xf numFmtId="0" fontId="42" fillId="0" borderId="0">
      <alignment horizontal="left"/>
    </xf>
    <xf numFmtId="0" fontId="40" fillId="0" borderId="0"/>
    <xf numFmtId="0" fontId="40" fillId="0" borderId="0"/>
    <xf numFmtId="0" fontId="36" fillId="0" borderId="0"/>
    <xf numFmtId="0" fontId="22" fillId="0" borderId="0"/>
    <xf numFmtId="0" fontId="26" fillId="0" borderId="0"/>
    <xf numFmtId="0" fontId="26" fillId="0" borderId="0"/>
    <xf numFmtId="0" fontId="1" fillId="0" borderId="0"/>
    <xf numFmtId="0" fontId="26" fillId="0" borderId="0"/>
    <xf numFmtId="0" fontId="26"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36" fillId="54" borderId="23" applyNumberFormat="0" applyFont="0" applyAlignment="0" applyProtection="0"/>
    <xf numFmtId="9" fontId="22" fillId="0" borderId="0" applyFont="0" applyFill="0" applyBorder="0" applyAlignment="0" applyProtection="0"/>
    <xf numFmtId="9" fontId="2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0" fontId="22" fillId="0" borderId="0"/>
    <xf numFmtId="164" fontId="43" fillId="0" borderId="0"/>
    <xf numFmtId="0" fontId="17" fillId="17" borderId="0" applyNumberFormat="0" applyBorder="0" applyAlignment="0" applyProtection="0"/>
    <xf numFmtId="0" fontId="1" fillId="0" borderId="0"/>
    <xf numFmtId="0" fontId="1" fillId="8" borderId="8" applyNumberFormat="0" applyFont="0" applyAlignment="0" applyProtection="0"/>
    <xf numFmtId="43" fontId="22"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alignment vertical="top"/>
      <protection locked="0"/>
    </xf>
    <xf numFmtId="9" fontId="22" fillId="0" borderId="0" applyFill="0" applyBorder="0" applyAlignment="0" applyProtection="0"/>
    <xf numFmtId="0" fontId="21" fillId="0" borderId="0">
      <alignment horizontal="left"/>
    </xf>
    <xf numFmtId="0" fontId="21" fillId="0" borderId="0">
      <alignment horizontal="center" vertical="center" wrapText="1"/>
    </xf>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46" fillId="0" borderId="0"/>
    <xf numFmtId="0" fontId="1" fillId="0" borderId="0"/>
    <xf numFmtId="0" fontId="47" fillId="0" borderId="0" applyNumberFormat="0" applyFill="0" applyBorder="0" applyAlignment="0" applyProtection="0">
      <alignment vertical="top"/>
      <protection locked="0"/>
    </xf>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8" fillId="0" borderId="0"/>
    <xf numFmtId="0" fontId="18" fillId="0" borderId="0"/>
    <xf numFmtId="0" fontId="1" fillId="0" borderId="0"/>
  </cellStyleXfs>
  <cellXfs count="97">
    <xf numFmtId="0" fontId="0" fillId="0" borderId="0" xfId="0"/>
    <xf numFmtId="0" fontId="18" fillId="0" borderId="0" xfId="41"/>
    <xf numFmtId="0" fontId="20" fillId="0" borderId="0" xfId="44" applyAlignment="1" applyProtection="1"/>
    <xf numFmtId="0" fontId="27" fillId="0" borderId="0" xfId="52" applyFont="1"/>
    <xf numFmtId="0" fontId="28" fillId="34" borderId="0" xfId="52" applyFont="1" applyFill="1"/>
    <xf numFmtId="0" fontId="29" fillId="0" borderId="0" xfId="52" applyFont="1"/>
    <xf numFmtId="0" fontId="28" fillId="0" borderId="0" xfId="52" applyFont="1"/>
    <xf numFmtId="0" fontId="30" fillId="0" borderId="0" xfId="52" applyFont="1" applyAlignment="1">
      <alignment horizontal="left" indent="4"/>
    </xf>
    <xf numFmtId="0" fontId="32" fillId="0" borderId="0" xfId="44" applyFont="1" applyAlignment="1" applyProtection="1"/>
    <xf numFmtId="0" fontId="27" fillId="34" borderId="0" xfId="52" applyFont="1" applyFill="1"/>
    <xf numFmtId="0" fontId="29" fillId="0" borderId="0" xfId="52" applyFont="1" applyAlignment="1">
      <alignment horizontal="left"/>
    </xf>
    <xf numFmtId="0" fontId="18" fillId="0" borderId="0" xfId="41"/>
    <xf numFmtId="0" fontId="29" fillId="0" borderId="0" xfId="52" applyFont="1"/>
    <xf numFmtId="0" fontId="24" fillId="0" borderId="0" xfId="52" applyFont="1" applyAlignment="1">
      <alignment horizontal="left"/>
    </xf>
    <xf numFmtId="0" fontId="29" fillId="0" borderId="0" xfId="52" applyFont="1" applyAlignment="1">
      <alignment vertical="top"/>
    </xf>
    <xf numFmtId="0" fontId="32" fillId="0" borderId="0" xfId="44" applyFont="1" applyAlignment="1" applyProtection="1">
      <alignment horizontal="left"/>
    </xf>
    <xf numFmtId="0" fontId="29" fillId="0" borderId="0" xfId="52" applyFont="1" applyAlignment="1">
      <alignment horizontal="center"/>
    </xf>
    <xf numFmtId="0" fontId="24" fillId="0" borderId="0" xfId="52" applyFont="1" applyAlignment="1">
      <alignment horizontal="left" vertical="center"/>
    </xf>
    <xf numFmtId="0" fontId="29" fillId="0" borderId="0" xfId="52" applyFont="1" applyAlignment="1">
      <alignment horizontal="center" vertical="center"/>
    </xf>
    <xf numFmtId="0" fontId="29" fillId="0" borderId="0" xfId="52" applyFont="1" applyAlignment="1">
      <alignment horizontal="left" vertical="center"/>
    </xf>
    <xf numFmtId="0" fontId="24" fillId="0" borderId="0" xfId="52" applyFont="1"/>
    <xf numFmtId="0" fontId="29" fillId="0" borderId="0" xfId="52" applyFont="1" applyAlignment="1">
      <alignment horizontal="left" vertical="top" wrapText="1"/>
    </xf>
    <xf numFmtId="2" fontId="18" fillId="37" borderId="16" xfId="0" applyNumberFormat="1" applyFont="1" applyFill="1" applyBorder="1"/>
    <xf numFmtId="0" fontId="18" fillId="0" borderId="0" xfId="0" applyFont="1" applyFill="1"/>
    <xf numFmtId="0" fontId="18" fillId="0" borderId="0" xfId="0" applyFont="1" applyFill="1" applyBorder="1"/>
    <xf numFmtId="10" fontId="18" fillId="0" borderId="0" xfId="169" applyNumberFormat="1" applyFont="1" applyFill="1"/>
    <xf numFmtId="0" fontId="18" fillId="0" borderId="24" xfId="0" applyFont="1" applyFill="1" applyBorder="1"/>
    <xf numFmtId="2" fontId="18" fillId="0" borderId="0" xfId="0" applyNumberFormat="1" applyFont="1" applyFill="1"/>
    <xf numFmtId="1" fontId="18" fillId="0" borderId="0" xfId="0" applyNumberFormat="1" applyFont="1" applyFill="1"/>
    <xf numFmtId="0" fontId="33" fillId="0" borderId="0" xfId="0" applyNumberFormat="1" applyFont="1" applyFill="1"/>
    <xf numFmtId="2" fontId="33" fillId="0" borderId="0" xfId="0" applyNumberFormat="1" applyFont="1" applyFill="1"/>
    <xf numFmtId="2" fontId="23" fillId="0" borderId="10" xfId="51" applyNumberFormat="1" applyFont="1" applyFill="1" applyBorder="1" applyAlignment="1">
      <alignment horizontal="right" wrapText="1"/>
    </xf>
    <xf numFmtId="2" fontId="23" fillId="0" borderId="0" xfId="51" applyNumberFormat="1" applyFont="1" applyFill="1" applyBorder="1" applyAlignment="1">
      <alignment horizontal="right" wrapText="1"/>
    </xf>
    <xf numFmtId="2" fontId="23" fillId="0" borderId="11" xfId="51" applyNumberFormat="1" applyFont="1" applyFill="1" applyBorder="1" applyAlignment="1">
      <alignment horizontal="right" wrapText="1"/>
    </xf>
    <xf numFmtId="2" fontId="23" fillId="0" borderId="0" xfId="50" applyNumberFormat="1" applyFont="1" applyFill="1" applyBorder="1" applyAlignment="1">
      <alignment horizontal="right" wrapText="1"/>
    </xf>
    <xf numFmtId="2" fontId="18" fillId="0" borderId="0" xfId="0" applyNumberFormat="1" applyFont="1" applyFill="1" applyBorder="1" applyAlignment="1">
      <alignment horizontal="right"/>
    </xf>
    <xf numFmtId="2" fontId="18" fillId="0" borderId="0" xfId="170" applyNumberFormat="1" applyFont="1" applyFill="1" applyBorder="1" applyAlignment="1">
      <alignment horizontal="right"/>
    </xf>
    <xf numFmtId="2" fontId="23" fillId="0" borderId="10" xfId="50" applyNumberFormat="1" applyFont="1" applyFill="1" applyBorder="1" applyAlignment="1">
      <alignment horizontal="right" wrapText="1"/>
    </xf>
    <xf numFmtId="2" fontId="18" fillId="0" borderId="11" xfId="170" applyNumberFormat="1" applyFont="1" applyFill="1" applyBorder="1" applyAlignment="1">
      <alignment horizontal="right"/>
    </xf>
    <xf numFmtId="2" fontId="23" fillId="0" borderId="0" xfId="49" applyNumberFormat="1" applyFont="1" applyFill="1" applyBorder="1" applyAlignment="1">
      <alignment horizontal="right" wrapText="1"/>
    </xf>
    <xf numFmtId="2" fontId="18" fillId="0" borderId="0" xfId="0" applyNumberFormat="1" applyFont="1" applyFill="1" applyBorder="1"/>
    <xf numFmtId="2" fontId="18" fillId="0" borderId="10" xfId="0" applyNumberFormat="1" applyFont="1" applyFill="1" applyBorder="1"/>
    <xf numFmtId="2" fontId="18" fillId="0" borderId="11" xfId="0" applyNumberFormat="1" applyFont="1" applyFill="1" applyBorder="1"/>
    <xf numFmtId="2" fontId="18" fillId="0" borderId="0" xfId="0" applyNumberFormat="1" applyFont="1" applyFill="1" applyBorder="1" applyAlignment="1">
      <alignment horizontal="right" vertical="center"/>
    </xf>
    <xf numFmtId="2" fontId="18" fillId="0" borderId="11" xfId="0" applyNumberFormat="1" applyFont="1" applyFill="1" applyBorder="1" applyAlignment="1">
      <alignment horizontal="right" vertical="center"/>
    </xf>
    <xf numFmtId="2" fontId="18" fillId="0" borderId="11" xfId="0" applyNumberFormat="1" applyFont="1" applyFill="1" applyBorder="1" applyAlignment="1">
      <alignment horizontal="right"/>
    </xf>
    <xf numFmtId="2" fontId="18" fillId="0" borderId="10" xfId="0" applyNumberFormat="1" applyFont="1" applyFill="1" applyBorder="1" applyAlignment="1">
      <alignment horizontal="right"/>
    </xf>
    <xf numFmtId="0" fontId="33" fillId="0" borderId="0" xfId="0" applyFont="1" applyFill="1"/>
    <xf numFmtId="2" fontId="18" fillId="0" borderId="13" xfId="170" applyNumberFormat="1" applyFont="1" applyFill="1" applyBorder="1" applyAlignment="1">
      <alignment horizontal="right"/>
    </xf>
    <xf numFmtId="2" fontId="18" fillId="0" borderId="12" xfId="0" applyNumberFormat="1" applyFont="1" applyFill="1" applyBorder="1"/>
    <xf numFmtId="2" fontId="18" fillId="0" borderId="13" xfId="0" applyNumberFormat="1" applyFont="1" applyFill="1" applyBorder="1"/>
    <xf numFmtId="2" fontId="18" fillId="0" borderId="14" xfId="0" applyNumberFormat="1" applyFont="1" applyFill="1" applyBorder="1"/>
    <xf numFmtId="2" fontId="18" fillId="0" borderId="13" xfId="0" applyNumberFormat="1" applyFont="1" applyFill="1" applyBorder="1" applyAlignment="1">
      <alignment horizontal="right" vertical="center"/>
    </xf>
    <xf numFmtId="2" fontId="18" fillId="0" borderId="14" xfId="0" applyNumberFormat="1" applyFont="1" applyFill="1" applyBorder="1" applyAlignment="1">
      <alignment horizontal="right" vertical="center"/>
    </xf>
    <xf numFmtId="2" fontId="18" fillId="0" borderId="12" xfId="0" applyNumberFormat="1" applyFont="1" applyFill="1" applyBorder="1" applyAlignment="1">
      <alignment horizontal="right"/>
    </xf>
    <xf numFmtId="2" fontId="18" fillId="0" borderId="13" xfId="0" applyNumberFormat="1" applyFont="1" applyFill="1" applyBorder="1" applyAlignment="1">
      <alignment horizontal="right"/>
    </xf>
    <xf numFmtId="2" fontId="18" fillId="0" borderId="14" xfId="0" applyNumberFormat="1" applyFont="1" applyFill="1" applyBorder="1" applyAlignment="1">
      <alignment horizontal="right"/>
    </xf>
    <xf numFmtId="2" fontId="18" fillId="0" borderId="19" xfId="0" applyNumberFormat="1" applyFont="1" applyFill="1" applyBorder="1"/>
    <xf numFmtId="2" fontId="18" fillId="0" borderId="20" xfId="0" applyNumberFormat="1" applyFont="1" applyFill="1" applyBorder="1"/>
    <xf numFmtId="2" fontId="18" fillId="0" borderId="18" xfId="0" applyNumberFormat="1" applyFont="1" applyFill="1" applyBorder="1"/>
    <xf numFmtId="2" fontId="18" fillId="0" borderId="18" xfId="172" applyNumberFormat="1" applyFont="1" applyFill="1" applyBorder="1"/>
    <xf numFmtId="2" fontId="18" fillId="0" borderId="20" xfId="0" applyNumberFormat="1" applyFont="1" applyFill="1" applyBorder="1" applyAlignment="1">
      <alignment horizontal="right"/>
    </xf>
    <xf numFmtId="2" fontId="18" fillId="0" borderId="18" xfId="0" applyNumberFormat="1" applyFont="1" applyFill="1" applyBorder="1" applyAlignment="1">
      <alignment horizontal="right"/>
    </xf>
    <xf numFmtId="2" fontId="33" fillId="0" borderId="11" xfId="0" applyNumberFormat="1" applyFont="1" applyFill="1" applyBorder="1"/>
    <xf numFmtId="2" fontId="18" fillId="0" borderId="0" xfId="170" applyNumberFormat="1" applyFont="1" applyFill="1" applyBorder="1"/>
    <xf numFmtId="2" fontId="18" fillId="0" borderId="11" xfId="170" applyNumberFormat="1" applyFont="1" applyFill="1" applyBorder="1"/>
    <xf numFmtId="2" fontId="18" fillId="0" borderId="21" xfId="0" applyNumberFormat="1" applyFont="1" applyFill="1" applyBorder="1"/>
    <xf numFmtId="2" fontId="18" fillId="0" borderId="15" xfId="0" applyNumberFormat="1" applyFont="1" applyFill="1" applyBorder="1"/>
    <xf numFmtId="2" fontId="18" fillId="0" borderId="17" xfId="0" applyNumberFormat="1" applyFont="1" applyFill="1" applyBorder="1"/>
    <xf numFmtId="2" fontId="19" fillId="0" borderId="0" xfId="0" applyNumberFormat="1" applyFont="1" applyFill="1" applyBorder="1"/>
    <xf numFmtId="2" fontId="19" fillId="0" borderId="0" xfId="61" applyNumberFormat="1" applyFont="1" applyFill="1" applyBorder="1" applyProtection="1"/>
    <xf numFmtId="2" fontId="19" fillId="0" borderId="11" xfId="61" applyNumberFormat="1" applyFont="1" applyFill="1" applyBorder="1" applyProtection="1"/>
    <xf numFmtId="2" fontId="19" fillId="0" borderId="0" xfId="61" applyNumberFormat="1" applyFont="1" applyFill="1" applyProtection="1"/>
    <xf numFmtId="2" fontId="19" fillId="0" borderId="10" xfId="61" applyNumberFormat="1" applyFont="1" applyFill="1" applyBorder="1" applyProtection="1"/>
    <xf numFmtId="2" fontId="33" fillId="0" borderId="17" xfId="0" applyNumberFormat="1" applyFont="1" applyFill="1" applyBorder="1"/>
    <xf numFmtId="2" fontId="33" fillId="0" borderId="17" xfId="172" applyNumberFormat="1" applyFont="1" applyFill="1" applyBorder="1"/>
    <xf numFmtId="2" fontId="18" fillId="0" borderId="15" xfId="0" applyNumberFormat="1" applyFont="1" applyFill="1" applyBorder="1" applyAlignment="1">
      <alignment horizontal="right"/>
    </xf>
    <xf numFmtId="2" fontId="18" fillId="0" borderId="17" xfId="0" applyNumberFormat="1" applyFont="1" applyFill="1" applyBorder="1" applyAlignment="1">
      <alignment horizontal="right"/>
    </xf>
    <xf numFmtId="2" fontId="33" fillId="0" borderId="11" xfId="172" applyNumberFormat="1" applyFont="1" applyFill="1" applyBorder="1"/>
    <xf numFmtId="2" fontId="33" fillId="0" borderId="14" xfId="0" applyNumberFormat="1" applyFont="1" applyFill="1" applyBorder="1"/>
    <xf numFmtId="2" fontId="33" fillId="0" borderId="14" xfId="172" applyNumberFormat="1" applyFont="1" applyFill="1" applyBorder="1"/>
    <xf numFmtId="0" fontId="19" fillId="0" borderId="0" xfId="0" applyFont="1" applyFill="1" applyBorder="1" applyAlignment="1"/>
    <xf numFmtId="0" fontId="33" fillId="0" borderId="0" xfId="0" applyNumberFormat="1" applyFont="1" applyFill="1" applyBorder="1"/>
    <xf numFmtId="2" fontId="19" fillId="33" borderId="19" xfId="0" applyNumberFormat="1" applyFont="1" applyFill="1" applyBorder="1" applyAlignment="1">
      <alignment horizontal="center"/>
    </xf>
    <xf numFmtId="2" fontId="19" fillId="33" borderId="20" xfId="0" applyNumberFormat="1" applyFont="1" applyFill="1" applyBorder="1" applyAlignment="1">
      <alignment horizontal="center"/>
    </xf>
    <xf numFmtId="2" fontId="19" fillId="33" borderId="18" xfId="0" applyNumberFormat="1" applyFont="1" applyFill="1" applyBorder="1" applyAlignment="1">
      <alignment horizontal="center"/>
    </xf>
    <xf numFmtId="2" fontId="19" fillId="33" borderId="12" xfId="0" applyNumberFormat="1" applyFont="1" applyFill="1" applyBorder="1" applyAlignment="1">
      <alignment horizontal="center" vertical="center" wrapText="1"/>
    </xf>
    <xf numFmtId="2" fontId="19" fillId="33" borderId="13" xfId="0" applyNumberFormat="1" applyFont="1" applyFill="1" applyBorder="1" applyAlignment="1">
      <alignment horizontal="center" vertical="center" wrapText="1"/>
    </xf>
    <xf numFmtId="2" fontId="19" fillId="33" borderId="22" xfId="0" applyNumberFormat="1" applyFont="1" applyFill="1" applyBorder="1" applyAlignment="1">
      <alignment horizontal="center" vertical="center" wrapText="1"/>
    </xf>
    <xf numFmtId="2" fontId="19" fillId="33" borderId="28" xfId="0" applyNumberFormat="1" applyFont="1" applyFill="1" applyBorder="1" applyAlignment="1">
      <alignment horizontal="center" vertical="center" wrapText="1"/>
    </xf>
    <xf numFmtId="2" fontId="18" fillId="33" borderId="25" xfId="171" applyNumberFormat="1" applyFont="1" applyFill="1" applyBorder="1" applyAlignment="1">
      <alignment horizontal="center" vertical="top" wrapText="1"/>
    </xf>
    <xf numFmtId="2" fontId="18" fillId="33" borderId="26" xfId="171" applyNumberFormat="1" applyFont="1" applyFill="1" applyBorder="1" applyAlignment="1">
      <alignment horizontal="center" vertical="top" wrapText="1"/>
    </xf>
    <xf numFmtId="2" fontId="19" fillId="33" borderId="14" xfId="0" applyNumberFormat="1" applyFont="1" applyFill="1" applyBorder="1" applyAlignment="1">
      <alignment horizontal="center" vertical="center" wrapText="1"/>
    </xf>
    <xf numFmtId="2" fontId="19" fillId="33" borderId="26" xfId="171" applyNumberFormat="1" applyFont="1" applyFill="1" applyBorder="1" applyAlignment="1">
      <alignment horizontal="center" vertical="top" wrapText="1"/>
    </xf>
    <xf numFmtId="2" fontId="18" fillId="33" borderId="27" xfId="171" applyNumberFormat="1" applyFont="1" applyFill="1" applyBorder="1" applyAlignment="1">
      <alignment horizontal="center" vertical="top" wrapText="1"/>
    </xf>
    <xf numFmtId="2" fontId="48" fillId="55" borderId="11" xfId="0" applyNumberFormat="1" applyFont="1" applyFill="1" applyBorder="1" applyAlignment="1">
      <alignment horizontal="center"/>
    </xf>
    <xf numFmtId="2" fontId="48" fillId="55" borderId="14" xfId="0" applyNumberFormat="1" applyFont="1" applyFill="1" applyBorder="1" applyAlignment="1">
      <alignment horizontal="center"/>
    </xf>
  </cellXfs>
  <cellStyles count="173">
    <cellStyle name="20% - Accent1" xfId="18" builtinId="30" customBuiltin="1"/>
    <cellStyle name="20% - Accent1 2" xfId="70"/>
    <cellStyle name="20% - Accent1 2 2" xfId="155"/>
    <cellStyle name="20% - Accent2" xfId="22" builtinId="34" customBuiltin="1"/>
    <cellStyle name="20% - Accent2 2" xfId="71"/>
    <cellStyle name="20% - Accent2 2 2" xfId="157"/>
    <cellStyle name="20% - Accent3" xfId="26" builtinId="38" customBuiltin="1"/>
    <cellStyle name="20% - Accent3 2" xfId="72"/>
    <cellStyle name="20% - Accent3 2 2" xfId="159"/>
    <cellStyle name="20% - Accent4" xfId="30" builtinId="42" customBuiltin="1"/>
    <cellStyle name="20% - Accent4 2" xfId="73"/>
    <cellStyle name="20% - Accent4 2 2" xfId="161"/>
    <cellStyle name="20% - Accent5" xfId="34" builtinId="46" customBuiltin="1"/>
    <cellStyle name="20% - Accent5 2" xfId="74"/>
    <cellStyle name="20% - Accent5 2 2" xfId="163"/>
    <cellStyle name="20% - Accent6" xfId="38" builtinId="50" customBuiltin="1"/>
    <cellStyle name="20% - Accent6 2" xfId="75"/>
    <cellStyle name="20% - Accent6 2 2" xfId="165"/>
    <cellStyle name="40% - Accent1" xfId="19" builtinId="31" customBuiltin="1"/>
    <cellStyle name="40% - Accent1 2" xfId="76"/>
    <cellStyle name="40% - Accent1 2 2" xfId="156"/>
    <cellStyle name="40% - Accent2" xfId="23" builtinId="35" customBuiltin="1"/>
    <cellStyle name="40% - Accent2 2" xfId="77"/>
    <cellStyle name="40% - Accent2 2 2" xfId="158"/>
    <cellStyle name="40% - Accent3" xfId="27" builtinId="39" customBuiltin="1"/>
    <cellStyle name="40% - Accent3 2" xfId="78"/>
    <cellStyle name="40% - Accent3 2 2" xfId="160"/>
    <cellStyle name="40% - Accent4" xfId="31" builtinId="43" customBuiltin="1"/>
    <cellStyle name="40% - Accent4 2" xfId="79"/>
    <cellStyle name="40% - Accent4 2 2" xfId="162"/>
    <cellStyle name="40% - Accent5" xfId="35" builtinId="47" customBuiltin="1"/>
    <cellStyle name="40% - Accent5 2" xfId="80"/>
    <cellStyle name="40% - Accent5 2 2" xfId="164"/>
    <cellStyle name="40% - Accent6" xfId="39" builtinId="51" customBuiltin="1"/>
    <cellStyle name="40% - Accent6 2" xfId="81"/>
    <cellStyle name="40% - Accent6 2 2" xfId="166"/>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3 2" xfId="136"/>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2" xfId="42"/>
    <cellStyle name="Comma 2 2" xfId="55"/>
    <cellStyle name="Comma 2 2 2" xfId="83"/>
    <cellStyle name="Comma 2 3" xfId="84"/>
    <cellStyle name="Comma 2 4" xfId="82"/>
    <cellStyle name="Comma 3" xfId="56"/>
    <cellStyle name="Comma 3 2" xfId="85"/>
    <cellStyle name="Comma 3 2 2" xfId="139"/>
    <cellStyle name="Comma 4" xfId="43"/>
    <cellStyle name="Comma 4 2" xfId="86"/>
    <cellStyle name="Comma 5" xfId="87"/>
    <cellStyle name="Comma 6" xfId="88"/>
    <cellStyle name="Data_Total" xfId="150"/>
    <cellStyle name="Euro" xfId="89"/>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eadings" xfId="148"/>
    <cellStyle name="Hyperlink" xfId="44" builtinId="8"/>
    <cellStyle name="Hyperlink 2" xfId="58"/>
    <cellStyle name="Hyperlink 2 2" xfId="92"/>
    <cellStyle name="Hyperlink 2 2 2" xfId="140"/>
    <cellStyle name="Hyperlink 2 3" xfId="93"/>
    <cellStyle name="Hyperlink 2 4" xfId="91"/>
    <cellStyle name="Hyperlink 3" xfId="59"/>
    <cellStyle name="Hyperlink 3 2" xfId="95"/>
    <cellStyle name="Hyperlink 3 2 2" xfId="141"/>
    <cellStyle name="Hyperlink 3 3" xfId="94"/>
    <cellStyle name="Hyperlink 4" xfId="57"/>
    <cellStyle name="Hyperlink 4 2" xfId="96"/>
    <cellStyle name="Hyperlink 5" xfId="97"/>
    <cellStyle name="Hyperlink 5 2" xfId="154"/>
    <cellStyle name="Hyperlink 6" xfId="98"/>
    <cellStyle name="Hyperlink 7" xfId="90"/>
    <cellStyle name="IABackgroundMembers" xfId="99"/>
    <cellStyle name="IAColorCodingBad" xfId="100"/>
    <cellStyle name="IAColorCodingGood" xfId="101"/>
    <cellStyle name="IAColorCodingOK" xfId="102"/>
    <cellStyle name="IAColumnHeader" xfId="103"/>
    <cellStyle name="IAContentsList" xfId="104"/>
    <cellStyle name="IAContentsTitle" xfId="105"/>
    <cellStyle name="IADataCells" xfId="106"/>
    <cellStyle name="IADimensionNames" xfId="107"/>
    <cellStyle name="IAParentColumnHeader" xfId="108"/>
    <cellStyle name="IAParentRowHeader" xfId="109"/>
    <cellStyle name="IAQueryInfo" xfId="110"/>
    <cellStyle name="IAReportTitle" xfId="111"/>
    <cellStyle name="IARowHeader" xfId="112"/>
    <cellStyle name="IASubTotalsCol" xfId="113"/>
    <cellStyle name="IASubTotalsRow" xfId="114"/>
    <cellStyle name="Input" xfId="9" builtinId="20" customBuiltin="1"/>
    <cellStyle name="Linked Cell" xfId="12" builtinId="24" customBuiltin="1"/>
    <cellStyle name="Neutral" xfId="8" builtinId="28" customBuiltin="1"/>
    <cellStyle name="Normal" xfId="0" builtinId="0"/>
    <cellStyle name="Normal 10" xfId="54"/>
    <cellStyle name="Normal 11 2" xfId="170"/>
    <cellStyle name="Normal 12" xfId="172"/>
    <cellStyle name="Normal 2" xfId="45"/>
    <cellStyle name="Normal 2 2" xfId="61"/>
    <cellStyle name="Normal 2 2 2" xfId="116"/>
    <cellStyle name="Normal 2 2 3" xfId="115"/>
    <cellStyle name="Normal 2 3" xfId="60"/>
    <cellStyle name="Normal 2 3 2" xfId="118"/>
    <cellStyle name="Normal 2 3 3" xfId="117"/>
    <cellStyle name="Normal 2 4" xfId="119"/>
    <cellStyle name="Normal 3" xfId="46"/>
    <cellStyle name="Normal 3 2" xfId="62"/>
    <cellStyle name="Normal 3 3" xfId="120"/>
    <cellStyle name="Normal 4" xfId="47"/>
    <cellStyle name="Normal 4 2" xfId="63"/>
    <cellStyle name="Normal 4 2 2" xfId="121"/>
    <cellStyle name="Normal 5" xfId="48"/>
    <cellStyle name="Normal 5 2" xfId="122"/>
    <cellStyle name="Normal 6" xfId="52"/>
    <cellStyle name="Normal 6 2" xfId="124"/>
    <cellStyle name="Normal 6 2 2" xfId="167"/>
    <cellStyle name="Normal 6 3" xfId="123"/>
    <cellStyle name="Normal 6 4" xfId="137"/>
    <cellStyle name="Normal 6 5" xfId="53"/>
    <cellStyle name="Normal 7" xfId="41"/>
    <cellStyle name="Normal 7 2" xfId="126"/>
    <cellStyle name="Normal 7 3" xfId="125"/>
    <cellStyle name="Normal 8" xfId="127"/>
    <cellStyle name="Normal 8 2" xfId="152"/>
    <cellStyle name="Normal 9" xfId="128"/>
    <cellStyle name="Normal 9 2" xfId="153"/>
    <cellStyle name="Normal_Copy Data Here" xfId="49"/>
    <cellStyle name="Normal_Local Area" xfId="171"/>
    <cellStyle name="Normal_Sheet1" xfId="50"/>
    <cellStyle name="Normal_Sheet2" xfId="51"/>
    <cellStyle name="Note 2" xfId="129"/>
    <cellStyle name="Note 2 2" xfId="168"/>
    <cellStyle name="Note 2 3" xfId="138"/>
    <cellStyle name="Output" xfId="10" builtinId="21" customBuiltin="1"/>
    <cellStyle name="Percent" xfId="169" builtinId="5"/>
    <cellStyle name="Percent 2" xfId="65"/>
    <cellStyle name="Percent 2 2" xfId="131"/>
    <cellStyle name="Percent 2 2 2" xfId="142"/>
    <cellStyle name="Percent 2 3" xfId="130"/>
    <cellStyle name="Percent 3" xfId="64"/>
    <cellStyle name="Percent 3 2" xfId="132"/>
    <cellStyle name="Percent 4" xfId="133"/>
    <cellStyle name="Percent 4 2" xfId="145"/>
    <cellStyle name="Refdb standard" xfId="134"/>
    <cellStyle name="Row_CategoryHeadings" xfId="149"/>
    <cellStyle name="Source" xfId="147"/>
    <cellStyle name="Style2" xfId="66"/>
    <cellStyle name="Style2 2" xfId="143"/>
    <cellStyle name="Style3" xfId="67"/>
    <cellStyle name="Style3 2" xfId="144"/>
    <cellStyle name="Table_Name" xfId="146"/>
    <cellStyle name="Title" xfId="1" builtinId="15" customBuiltin="1"/>
    <cellStyle name="Total" xfId="16" builtinId="25" customBuiltin="1"/>
    <cellStyle name="Undefined" xfId="135"/>
    <cellStyle name="Untitled1" xfId="68"/>
    <cellStyle name="Untitled2" xfId="69"/>
    <cellStyle name="Warning Text" xfId="14" builtinId="11" customBuiltin="1"/>
    <cellStyle name="Warnings" xfI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U%20Research%20and%20Performance/Community%20Safety/Projects/Atlas%20project/Data/Ward%20atlas/201314/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_16_final__workbook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s"/>
      <sheetName val="wards"/>
      <sheetName val="Sheet3"/>
    </sheetNames>
    <sheetDataSet>
      <sheetData sheetId="0">
        <row r="3">
          <cell r="A3" t="str">
            <v>Cambridge City</v>
          </cell>
          <cell r="B3">
            <v>10144</v>
          </cell>
        </row>
        <row r="4">
          <cell r="A4" t="str">
            <v>East Cambridgeshire</v>
          </cell>
          <cell r="B4">
            <v>2657</v>
          </cell>
        </row>
        <row r="5">
          <cell r="A5" t="str">
            <v>Fenland</v>
          </cell>
          <cell r="B5">
            <v>4898</v>
          </cell>
        </row>
        <row r="6">
          <cell r="A6" t="str">
            <v>Huntingdonshire</v>
          </cell>
          <cell r="B6">
            <v>6974</v>
          </cell>
        </row>
        <row r="7">
          <cell r="A7" t="str">
            <v>South Cambridgeshire</v>
          </cell>
          <cell r="B7">
            <v>4651</v>
          </cell>
        </row>
        <row r="8">
          <cell r="A8" t="str">
            <v>Cambridgeshire</v>
          </cell>
          <cell r="B8">
            <v>29324</v>
          </cell>
        </row>
        <row r="29">
          <cell r="A29" t="str">
            <v>Cambridge City</v>
          </cell>
          <cell r="B29">
            <v>4674</v>
          </cell>
        </row>
        <row r="30">
          <cell r="A30" t="str">
            <v>East Cambridgeshire</v>
          </cell>
          <cell r="B30">
            <v>1586</v>
          </cell>
        </row>
        <row r="31">
          <cell r="A31" t="str">
            <v>Fenland</v>
          </cell>
          <cell r="B31">
            <v>3674</v>
          </cell>
        </row>
        <row r="32">
          <cell r="A32" t="str">
            <v>Huntingdonshire</v>
          </cell>
          <cell r="B32">
            <v>4534</v>
          </cell>
        </row>
        <row r="33">
          <cell r="A33" t="str">
            <v>South Cambridgeshire</v>
          </cell>
          <cell r="B33">
            <v>2618</v>
          </cell>
        </row>
        <row r="34">
          <cell r="A34" t="str">
            <v>Cambridgeshire</v>
          </cell>
          <cell r="B34">
            <v>17086</v>
          </cell>
        </row>
        <row r="37">
          <cell r="A37" t="str">
            <v>Cambridge City</v>
          </cell>
          <cell r="B37">
            <v>45</v>
          </cell>
        </row>
        <row r="38">
          <cell r="A38" t="str">
            <v>East Cambridgeshire</v>
          </cell>
          <cell r="B38">
            <v>26</v>
          </cell>
        </row>
        <row r="39">
          <cell r="A39" t="str">
            <v>Fenland</v>
          </cell>
          <cell r="B39">
            <v>74</v>
          </cell>
        </row>
        <row r="40">
          <cell r="A40" t="str">
            <v>Huntingdonshire</v>
          </cell>
          <cell r="B40">
            <v>102</v>
          </cell>
        </row>
        <row r="41">
          <cell r="A41" t="str">
            <v>South Cambridgeshire</v>
          </cell>
          <cell r="B41">
            <v>42</v>
          </cell>
        </row>
        <row r="42">
          <cell r="A42" t="str">
            <v>Cambridgeshire</v>
          </cell>
          <cell r="B42">
            <v>289</v>
          </cell>
        </row>
        <row r="45">
          <cell r="A45" t="str">
            <v>Cambridge City</v>
          </cell>
          <cell r="B45">
            <v>1795</v>
          </cell>
        </row>
        <row r="46">
          <cell r="A46" t="str">
            <v>East Cambridgeshire</v>
          </cell>
          <cell r="B46">
            <v>790</v>
          </cell>
        </row>
        <row r="47">
          <cell r="A47" t="str">
            <v>Fenland</v>
          </cell>
          <cell r="B47">
            <v>1938</v>
          </cell>
        </row>
        <row r="48">
          <cell r="A48" t="str">
            <v>Huntingdonshire</v>
          </cell>
          <cell r="B48">
            <v>2434</v>
          </cell>
        </row>
        <row r="49">
          <cell r="A49" t="str">
            <v>South Cambridgeshire</v>
          </cell>
          <cell r="B49">
            <v>1268</v>
          </cell>
        </row>
        <row r="50">
          <cell r="A50" t="str">
            <v>Cambridgeshire</v>
          </cell>
          <cell r="B50" t="str">
            <v>8225</v>
          </cell>
        </row>
        <row r="53">
          <cell r="A53" t="str">
            <v>RG_District</v>
          </cell>
          <cell r="B53" t="str">
            <v>ALL FY VIOLENT CRIME</v>
          </cell>
          <cell r="C53" t="str">
            <v>ALL FY CRIMINAL DAMAGE</v>
          </cell>
        </row>
        <row r="54">
          <cell r="A54" t="str">
            <v>Cambridge City</v>
          </cell>
          <cell r="B54">
            <v>1722</v>
          </cell>
          <cell r="C54">
            <v>852</v>
          </cell>
        </row>
        <row r="55">
          <cell r="A55" t="str">
            <v>East Cambridgeshire</v>
          </cell>
          <cell r="B55">
            <v>547</v>
          </cell>
          <cell r="C55">
            <v>365</v>
          </cell>
        </row>
        <row r="56">
          <cell r="A56" t="str">
            <v>Fenland</v>
          </cell>
          <cell r="B56">
            <v>1230</v>
          </cell>
          <cell r="C56">
            <v>843</v>
          </cell>
        </row>
        <row r="57">
          <cell r="A57" t="str">
            <v>Huntingdonshire</v>
          </cell>
          <cell r="B57">
            <v>1532</v>
          </cell>
          <cell r="C57">
            <v>1036</v>
          </cell>
        </row>
        <row r="58">
          <cell r="A58" t="str">
            <v>South Cambridgeshire</v>
          </cell>
          <cell r="B58">
            <v>1002</v>
          </cell>
          <cell r="C58">
            <v>565</v>
          </cell>
        </row>
        <row r="59">
          <cell r="A59" t="str">
            <v>Cambridgeshire</v>
          </cell>
          <cell r="B59">
            <v>6033</v>
          </cell>
          <cell r="C59">
            <v>3661</v>
          </cell>
        </row>
        <row r="61">
          <cell r="B61" t="str">
            <v>Sum of THEFT OR UNAUTHORISED TAKING OF A PEDAL CYCLE</v>
          </cell>
        </row>
        <row r="62">
          <cell r="A62" t="str">
            <v>Cambridge City</v>
          </cell>
          <cell r="B62">
            <v>1929</v>
          </cell>
        </row>
        <row r="63">
          <cell r="A63" t="str">
            <v>East Cambridgeshire</v>
          </cell>
          <cell r="B63">
            <v>51</v>
          </cell>
        </row>
        <row r="64">
          <cell r="A64" t="str">
            <v>Fenland</v>
          </cell>
          <cell r="B64">
            <v>139</v>
          </cell>
        </row>
        <row r="65">
          <cell r="A65" t="str">
            <v>Huntingdonshire</v>
          </cell>
          <cell r="B65">
            <v>295</v>
          </cell>
        </row>
        <row r="66">
          <cell r="A66" t="str">
            <v>South Cambridgeshire</v>
          </cell>
          <cell r="B66">
            <v>253</v>
          </cell>
        </row>
        <row r="67">
          <cell r="A67" t="str">
            <v>Cambridgeshire</v>
          </cell>
          <cell r="B67">
            <v>2667</v>
          </cell>
        </row>
        <row r="69">
          <cell r="B69" t="str">
            <v>Sum of BURGLARY IN A DWELLING</v>
          </cell>
          <cell r="C69" t="str">
            <v>Sum of AGGRAVATED BURGLARY IN A DWELLING</v>
          </cell>
          <cell r="D69" t="str">
            <v>ALL fy  DWELLING BURGLARY</v>
          </cell>
        </row>
        <row r="70">
          <cell r="A70" t="str">
            <v>Cambridge City</v>
          </cell>
          <cell r="B70">
            <v>450</v>
          </cell>
          <cell r="C70">
            <v>3</v>
          </cell>
          <cell r="D70">
            <v>453</v>
          </cell>
        </row>
        <row r="71">
          <cell r="A71" t="str">
            <v>East Cambridgeshire</v>
          </cell>
          <cell r="B71">
            <v>161</v>
          </cell>
          <cell r="C71">
            <v>1</v>
          </cell>
          <cell r="D71">
            <v>162</v>
          </cell>
        </row>
        <row r="72">
          <cell r="A72" t="str">
            <v>Fenland</v>
          </cell>
          <cell r="B72">
            <v>251</v>
          </cell>
          <cell r="C72">
            <v>3</v>
          </cell>
          <cell r="D72">
            <v>254</v>
          </cell>
        </row>
        <row r="73">
          <cell r="A73" t="str">
            <v>Huntingdonshire</v>
          </cell>
          <cell r="B73">
            <v>445</v>
          </cell>
          <cell r="C73">
            <v>3</v>
          </cell>
          <cell r="D73">
            <v>448</v>
          </cell>
        </row>
        <row r="74">
          <cell r="A74" t="str">
            <v>South Cambridgeshire</v>
          </cell>
          <cell r="B74">
            <v>439</v>
          </cell>
          <cell r="C74">
            <v>3</v>
          </cell>
          <cell r="D74">
            <v>442</v>
          </cell>
        </row>
        <row r="75">
          <cell r="A75" t="str">
            <v>Cambridgeshire</v>
          </cell>
          <cell r="B75">
            <v>1746</v>
          </cell>
          <cell r="C75">
            <v>13</v>
          </cell>
          <cell r="D75">
            <v>1759</v>
          </cell>
        </row>
        <row r="77">
          <cell r="B77" t="str">
            <v>ALL VAP</v>
          </cell>
        </row>
        <row r="78">
          <cell r="A78" t="str">
            <v>Cambridge City</v>
          </cell>
          <cell r="B78">
            <v>1550</v>
          </cell>
        </row>
        <row r="79">
          <cell r="A79" t="str">
            <v>East Cambridgeshire</v>
          </cell>
          <cell r="B79">
            <v>442</v>
          </cell>
        </row>
        <row r="80">
          <cell r="A80" t="str">
            <v>Fenland</v>
          </cell>
          <cell r="B80">
            <v>1077</v>
          </cell>
        </row>
        <row r="81">
          <cell r="A81" t="str">
            <v>Huntingdonshire</v>
          </cell>
          <cell r="B81">
            <v>1268</v>
          </cell>
        </row>
        <row r="82">
          <cell r="A82" t="str">
            <v>South Cambridgeshire</v>
          </cell>
          <cell r="B82">
            <v>783</v>
          </cell>
        </row>
        <row r="83">
          <cell r="A83" t="str">
            <v>Cambridgeshire</v>
          </cell>
          <cell r="B83">
            <v>5120</v>
          </cell>
        </row>
        <row r="85">
          <cell r="B85" t="str">
            <v>Sum of VEHICLE INTERFERENCE AND TAMPERING</v>
          </cell>
          <cell r="C85" t="str">
            <v>Sum of THEFT OR UNAUTHORISED TAKING OF A MOTOR VEHICLE</v>
          </cell>
          <cell r="D85" t="str">
            <v>Sum of THEFT FROM A VEHICLE</v>
          </cell>
          <cell r="E85" t="str">
            <v>Sum of AGGRAVATED VEHICLE TAKING</v>
          </cell>
          <cell r="F85" t="str">
            <v>all vehicle offences</v>
          </cell>
        </row>
        <row r="86">
          <cell r="A86" t="str">
            <v>Cambridge City</v>
          </cell>
          <cell r="B86">
            <v>21</v>
          </cell>
          <cell r="C86">
            <v>83</v>
          </cell>
          <cell r="D86">
            <v>430</v>
          </cell>
          <cell r="E86">
            <v>8</v>
          </cell>
          <cell r="F86">
            <v>542</v>
          </cell>
        </row>
        <row r="87">
          <cell r="A87" t="str">
            <v>East Cambridgeshire</v>
          </cell>
          <cell r="B87">
            <v>29</v>
          </cell>
          <cell r="C87">
            <v>58</v>
          </cell>
          <cell r="D87">
            <v>281</v>
          </cell>
          <cell r="E87">
            <v>1</v>
          </cell>
          <cell r="F87">
            <v>369</v>
          </cell>
        </row>
        <row r="88">
          <cell r="A88" t="str">
            <v>Fenland</v>
          </cell>
          <cell r="B88">
            <v>18</v>
          </cell>
          <cell r="C88">
            <v>113</v>
          </cell>
          <cell r="D88">
            <v>273</v>
          </cell>
          <cell r="E88">
            <v>6</v>
          </cell>
          <cell r="F88">
            <v>410</v>
          </cell>
        </row>
        <row r="89">
          <cell r="A89" t="str">
            <v>Huntingdonshire</v>
          </cell>
          <cell r="B89">
            <v>30</v>
          </cell>
          <cell r="C89">
            <v>103</v>
          </cell>
          <cell r="D89">
            <v>666</v>
          </cell>
          <cell r="E89">
            <v>7</v>
          </cell>
          <cell r="F89">
            <v>806</v>
          </cell>
        </row>
        <row r="90">
          <cell r="A90" t="str">
            <v>South Cambridgeshire</v>
          </cell>
          <cell r="B90">
            <v>35</v>
          </cell>
          <cell r="C90">
            <v>71</v>
          </cell>
          <cell r="D90">
            <v>464</v>
          </cell>
          <cell r="E90">
            <v>1</v>
          </cell>
          <cell r="F90">
            <v>571</v>
          </cell>
        </row>
        <row r="91">
          <cell r="A91" t="str">
            <v>Cambridgeshire</v>
          </cell>
          <cell r="B91">
            <v>133</v>
          </cell>
          <cell r="C91">
            <v>428</v>
          </cell>
          <cell r="D91">
            <v>2114</v>
          </cell>
          <cell r="E91">
            <v>23</v>
          </cell>
          <cell r="F91">
            <v>2698</v>
          </cell>
        </row>
      </sheetData>
      <sheetData sheetId="1">
        <row r="2">
          <cell r="Y2" t="str">
            <v>RG_Ward</v>
          </cell>
          <cell r="Z2" t="str">
            <v>ALL FY VIOLENT CRIME</v>
          </cell>
          <cell r="AA2" t="str">
            <v>ALL FY CRIMINAL DAMAGE</v>
          </cell>
          <cell r="AI2" t="str">
            <v>RG_Ward</v>
          </cell>
          <cell r="AJ2" t="str">
            <v>Sum of THEFT OR UNAUTHORISED TAKING OF A PEDAL CYCLE</v>
          </cell>
          <cell r="AM2" t="str">
            <v>RG_Ward</v>
          </cell>
          <cell r="AN2" t="str">
            <v>Sum of VEHICLE INTERFERENCE AND TAMPERING</v>
          </cell>
          <cell r="AO2" t="str">
            <v>Sum of THEFT OR UNAUTHORISED TAKING OF A MOTOR VEHICLE</v>
          </cell>
          <cell r="AP2" t="str">
            <v>Sum of THEFT FROM A VEHICLE</v>
          </cell>
          <cell r="AQ2" t="str">
            <v>Sum of AGGRAVATED VEHICLE TAKING</v>
          </cell>
          <cell r="AR2" t="str">
            <v>all vehicle offences</v>
          </cell>
        </row>
        <row r="3">
          <cell r="A3" t="str">
            <v>Abbey</v>
          </cell>
          <cell r="B3">
            <v>805</v>
          </cell>
          <cell r="L3" t="str">
            <v>Abbey</v>
          </cell>
          <cell r="M3">
            <v>454</v>
          </cell>
          <cell r="P3" t="str">
            <v>Abbey</v>
          </cell>
          <cell r="Q3">
            <v>17</v>
          </cell>
          <cell r="U3" t="str">
            <v>Abbey</v>
          </cell>
          <cell r="V3">
            <v>254</v>
          </cell>
          <cell r="Y3" t="str">
            <v>Abbey</v>
          </cell>
          <cell r="Z3">
            <v>169</v>
          </cell>
          <cell r="AA3">
            <v>80</v>
          </cell>
          <cell r="AC3" t="str">
            <v>Abbey</v>
          </cell>
          <cell r="AD3">
            <v>47</v>
          </cell>
          <cell r="AE3">
            <v>0</v>
          </cell>
          <cell r="AF3">
            <v>47</v>
          </cell>
          <cell r="AI3" t="str">
            <v>Abbey</v>
          </cell>
          <cell r="AJ3">
            <v>85</v>
          </cell>
          <cell r="AM3" t="str">
            <v>Abbey</v>
          </cell>
          <cell r="AN3">
            <v>4</v>
          </cell>
          <cell r="AO3">
            <v>7</v>
          </cell>
          <cell r="AP3">
            <v>53</v>
          </cell>
          <cell r="AQ3">
            <v>1</v>
          </cell>
          <cell r="AR3">
            <v>65</v>
          </cell>
          <cell r="AT3" t="str">
            <v>Abbey</v>
          </cell>
          <cell r="AU3">
            <v>144</v>
          </cell>
          <cell r="AV3">
            <v>2</v>
          </cell>
          <cell r="AW3">
            <v>2</v>
          </cell>
          <cell r="AY3">
            <v>148</v>
          </cell>
        </row>
        <row r="4">
          <cell r="A4" t="str">
            <v>Alconbury and The Stukeleys</v>
          </cell>
          <cell r="B4">
            <v>87</v>
          </cell>
          <cell r="L4" t="str">
            <v>Alconbury and The Stukeleys</v>
          </cell>
          <cell r="M4">
            <v>42</v>
          </cell>
          <cell r="P4" t="str">
            <v>Arbury</v>
          </cell>
          <cell r="Q4">
            <v>8</v>
          </cell>
          <cell r="U4" t="str">
            <v>Alconbury and The Stukeleys</v>
          </cell>
          <cell r="V4">
            <v>11</v>
          </cell>
          <cell r="Y4" t="str">
            <v>Alconbury and The Stukeleys</v>
          </cell>
          <cell r="Z4">
            <v>18</v>
          </cell>
          <cell r="AA4">
            <v>18</v>
          </cell>
          <cell r="AC4" t="str">
            <v>Alconbury and The Stukeleys</v>
          </cell>
          <cell r="AD4">
            <v>1</v>
          </cell>
          <cell r="AE4">
            <v>0</v>
          </cell>
          <cell r="AF4">
            <v>1</v>
          </cell>
          <cell r="AI4" t="str">
            <v>Alconbury and The Stukeleys</v>
          </cell>
          <cell r="AJ4">
            <v>0</v>
          </cell>
          <cell r="AM4" t="str">
            <v>Alconbury and The Stukeleys</v>
          </cell>
          <cell r="AN4">
            <v>0</v>
          </cell>
          <cell r="AO4">
            <v>2</v>
          </cell>
          <cell r="AP4">
            <v>18</v>
          </cell>
          <cell r="AQ4">
            <v>1</v>
          </cell>
          <cell r="AR4">
            <v>21</v>
          </cell>
          <cell r="AT4" t="str">
            <v>Alconbury and The Stukeleys</v>
          </cell>
          <cell r="AU4">
            <v>11</v>
          </cell>
          <cell r="AY4">
            <v>11</v>
          </cell>
        </row>
        <row r="5">
          <cell r="A5" t="str">
            <v>Arbury</v>
          </cell>
          <cell r="B5">
            <v>575</v>
          </cell>
          <cell r="L5" t="str">
            <v>Arbury</v>
          </cell>
          <cell r="M5">
            <v>304</v>
          </cell>
          <cell r="P5" t="str">
            <v>Cherry Hinton</v>
          </cell>
          <cell r="Q5">
            <v>1</v>
          </cell>
          <cell r="U5" t="str">
            <v>Arbury</v>
          </cell>
          <cell r="V5">
            <v>250</v>
          </cell>
          <cell r="Y5" t="str">
            <v>Arbury</v>
          </cell>
          <cell r="Z5">
            <v>118</v>
          </cell>
          <cell r="AA5">
            <v>77</v>
          </cell>
          <cell r="AC5" t="str">
            <v>Arbury</v>
          </cell>
          <cell r="AD5">
            <v>49</v>
          </cell>
          <cell r="AE5">
            <v>1</v>
          </cell>
          <cell r="AF5">
            <v>50</v>
          </cell>
          <cell r="AI5" t="str">
            <v>Arbury</v>
          </cell>
          <cell r="AJ5">
            <v>63</v>
          </cell>
          <cell r="AM5" t="str">
            <v>Arbury</v>
          </cell>
          <cell r="AN5">
            <v>1</v>
          </cell>
          <cell r="AO5">
            <v>8</v>
          </cell>
          <cell r="AP5">
            <v>19</v>
          </cell>
          <cell r="AQ5">
            <v>0</v>
          </cell>
          <cell r="AR5">
            <v>28</v>
          </cell>
          <cell r="AT5" t="str">
            <v>Arbury</v>
          </cell>
          <cell r="AU5">
            <v>105</v>
          </cell>
          <cell r="AW5">
            <v>1</v>
          </cell>
          <cell r="AY5">
            <v>106</v>
          </cell>
        </row>
        <row r="6">
          <cell r="A6" t="str">
            <v>Balsham</v>
          </cell>
          <cell r="B6">
            <v>143</v>
          </cell>
          <cell r="L6" t="str">
            <v>Balsham</v>
          </cell>
          <cell r="M6">
            <v>37</v>
          </cell>
          <cell r="P6" t="str">
            <v>Coleridge</v>
          </cell>
          <cell r="Q6">
            <v>1</v>
          </cell>
          <cell r="U6" t="str">
            <v>Balsham</v>
          </cell>
          <cell r="V6">
            <v>26</v>
          </cell>
          <cell r="Y6" t="str">
            <v>Balsham</v>
          </cell>
          <cell r="Z6">
            <v>24</v>
          </cell>
          <cell r="AA6">
            <v>16</v>
          </cell>
          <cell r="AC6" t="str">
            <v>Balsham</v>
          </cell>
          <cell r="AD6">
            <v>17</v>
          </cell>
          <cell r="AE6">
            <v>0</v>
          </cell>
          <cell r="AF6">
            <v>17</v>
          </cell>
          <cell r="AI6" t="str">
            <v>Balsham</v>
          </cell>
          <cell r="AJ6">
            <v>0</v>
          </cell>
          <cell r="AM6" t="str">
            <v>Balsham</v>
          </cell>
          <cell r="AN6">
            <v>0</v>
          </cell>
          <cell r="AO6">
            <v>2</v>
          </cell>
          <cell r="AP6">
            <v>20</v>
          </cell>
          <cell r="AQ6">
            <v>0</v>
          </cell>
          <cell r="AR6">
            <v>22</v>
          </cell>
          <cell r="AT6" t="str">
            <v>Balsham</v>
          </cell>
          <cell r="AU6">
            <v>13</v>
          </cell>
          <cell r="AY6">
            <v>13</v>
          </cell>
        </row>
        <row r="7">
          <cell r="A7" t="str">
            <v>Bar Hill</v>
          </cell>
          <cell r="B7">
            <v>224</v>
          </cell>
          <cell r="L7" t="str">
            <v>Bar Hill</v>
          </cell>
          <cell r="M7">
            <v>77</v>
          </cell>
          <cell r="P7" t="str">
            <v>East Chesterton</v>
          </cell>
          <cell r="Q7">
            <v>4</v>
          </cell>
          <cell r="U7" t="str">
            <v>Bar Hill</v>
          </cell>
          <cell r="V7">
            <v>57</v>
          </cell>
          <cell r="Y7" t="str">
            <v>Bar Hill</v>
          </cell>
          <cell r="Z7">
            <v>27</v>
          </cell>
          <cell r="AA7">
            <v>26</v>
          </cell>
          <cell r="AC7" t="str">
            <v>Bar Hill</v>
          </cell>
          <cell r="AD7">
            <v>12</v>
          </cell>
          <cell r="AE7">
            <v>0</v>
          </cell>
          <cell r="AF7">
            <v>12</v>
          </cell>
          <cell r="AI7" t="str">
            <v>Bar Hill</v>
          </cell>
          <cell r="AJ7">
            <v>3</v>
          </cell>
          <cell r="AM7" t="str">
            <v>Bar Hill</v>
          </cell>
          <cell r="AN7">
            <v>2</v>
          </cell>
          <cell r="AO7">
            <v>2</v>
          </cell>
          <cell r="AP7">
            <v>40</v>
          </cell>
          <cell r="AQ7">
            <v>0</v>
          </cell>
          <cell r="AR7">
            <v>44</v>
          </cell>
          <cell r="AT7" t="str">
            <v>Bar Hill</v>
          </cell>
          <cell r="AU7">
            <v>20</v>
          </cell>
          <cell r="AY7">
            <v>20</v>
          </cell>
        </row>
        <row r="8">
          <cell r="A8" t="str">
            <v>Barton</v>
          </cell>
          <cell r="B8">
            <v>104</v>
          </cell>
          <cell r="L8" t="str">
            <v>Barton</v>
          </cell>
          <cell r="M8">
            <v>38</v>
          </cell>
          <cell r="P8" t="str">
            <v>King's Hedges</v>
          </cell>
          <cell r="Q8">
            <v>7</v>
          </cell>
          <cell r="U8" t="str">
            <v>Barton</v>
          </cell>
          <cell r="V8">
            <v>17</v>
          </cell>
          <cell r="Y8" t="str">
            <v>Barton</v>
          </cell>
          <cell r="Z8">
            <v>18</v>
          </cell>
          <cell r="AA8">
            <v>11</v>
          </cell>
          <cell r="AC8" t="str">
            <v>Barton</v>
          </cell>
          <cell r="AD8">
            <v>8</v>
          </cell>
          <cell r="AE8">
            <v>0</v>
          </cell>
          <cell r="AF8">
            <v>8</v>
          </cell>
          <cell r="AI8" t="str">
            <v>Barton</v>
          </cell>
          <cell r="AJ8">
            <v>4</v>
          </cell>
          <cell r="AM8" t="str">
            <v>Barton</v>
          </cell>
          <cell r="AN8">
            <v>2</v>
          </cell>
          <cell r="AO8">
            <v>1</v>
          </cell>
          <cell r="AP8">
            <v>23</v>
          </cell>
          <cell r="AQ8">
            <v>0</v>
          </cell>
          <cell r="AR8">
            <v>26</v>
          </cell>
          <cell r="AT8" t="str">
            <v>Barton</v>
          </cell>
          <cell r="AU8">
            <v>12</v>
          </cell>
          <cell r="AY8">
            <v>12</v>
          </cell>
        </row>
        <row r="9">
          <cell r="A9" t="str">
            <v>Bassenhally</v>
          </cell>
          <cell r="B9">
            <v>32</v>
          </cell>
          <cell r="L9" t="str">
            <v>Bassenhally</v>
          </cell>
          <cell r="M9">
            <v>30</v>
          </cell>
          <cell r="P9" t="str">
            <v>Newnham</v>
          </cell>
          <cell r="Q9">
            <v>1</v>
          </cell>
          <cell r="U9" t="str">
            <v>Bassenhally</v>
          </cell>
          <cell r="V9">
            <v>11</v>
          </cell>
          <cell r="Y9" t="str">
            <v>Bassenhally</v>
          </cell>
          <cell r="Z9">
            <v>11</v>
          </cell>
          <cell r="AA9">
            <v>3</v>
          </cell>
          <cell r="AC9" t="str">
            <v>Bassenhally</v>
          </cell>
          <cell r="AD9">
            <v>6</v>
          </cell>
          <cell r="AE9">
            <v>0</v>
          </cell>
          <cell r="AF9">
            <v>6</v>
          </cell>
          <cell r="AI9" t="str">
            <v>Bassenhally</v>
          </cell>
          <cell r="AJ9">
            <v>0</v>
          </cell>
          <cell r="AM9" t="str">
            <v>Bassenhally</v>
          </cell>
          <cell r="AN9">
            <v>0</v>
          </cell>
          <cell r="AO9">
            <v>4</v>
          </cell>
          <cell r="AP9">
            <v>2</v>
          </cell>
          <cell r="AQ9">
            <v>0</v>
          </cell>
          <cell r="AR9">
            <v>6</v>
          </cell>
          <cell r="AT9" t="str">
            <v>Bassenhally</v>
          </cell>
          <cell r="AU9">
            <v>9</v>
          </cell>
          <cell r="AY9">
            <v>9</v>
          </cell>
        </row>
        <row r="10">
          <cell r="A10" t="str">
            <v>Bassingbourn</v>
          </cell>
          <cell r="B10">
            <v>185</v>
          </cell>
          <cell r="L10" t="str">
            <v>Bassingbourn</v>
          </cell>
          <cell r="M10">
            <v>96</v>
          </cell>
          <cell r="P10" t="str">
            <v>Petersfield</v>
          </cell>
          <cell r="Q10">
            <v>4</v>
          </cell>
          <cell r="U10" t="str">
            <v>Bassingbourn</v>
          </cell>
          <cell r="V10">
            <v>55</v>
          </cell>
          <cell r="Y10" t="str">
            <v>Bassingbourn</v>
          </cell>
          <cell r="Z10">
            <v>89</v>
          </cell>
          <cell r="AA10">
            <v>22</v>
          </cell>
          <cell r="AC10" t="str">
            <v>Bassingbourn</v>
          </cell>
          <cell r="AD10">
            <v>10</v>
          </cell>
          <cell r="AE10">
            <v>0</v>
          </cell>
          <cell r="AF10">
            <v>10</v>
          </cell>
          <cell r="AI10" t="str">
            <v>Bassingbourn</v>
          </cell>
          <cell r="AJ10">
            <v>2</v>
          </cell>
          <cell r="AM10" t="str">
            <v>Bassingbourn</v>
          </cell>
          <cell r="AN10">
            <v>0</v>
          </cell>
          <cell r="AO10">
            <v>2</v>
          </cell>
          <cell r="AP10">
            <v>11</v>
          </cell>
          <cell r="AQ10">
            <v>0</v>
          </cell>
          <cell r="AR10">
            <v>13</v>
          </cell>
          <cell r="AT10" t="str">
            <v>Bassingbourn</v>
          </cell>
          <cell r="AU10">
            <v>84</v>
          </cell>
          <cell r="AV10">
            <v>1</v>
          </cell>
          <cell r="AW10">
            <v>2</v>
          </cell>
          <cell r="AY10">
            <v>87</v>
          </cell>
        </row>
        <row r="11">
          <cell r="A11" t="str">
            <v>Benwick Coates and Eastrea</v>
          </cell>
          <cell r="B11">
            <v>150</v>
          </cell>
          <cell r="L11" t="str">
            <v>Benwick Coates and Eastrea</v>
          </cell>
          <cell r="M11">
            <v>132</v>
          </cell>
          <cell r="P11" t="str">
            <v>West Chesterton</v>
          </cell>
          <cell r="Q11">
            <v>2</v>
          </cell>
          <cell r="U11" t="str">
            <v>Benwick Coates and Eastrea</v>
          </cell>
          <cell r="V11">
            <v>61</v>
          </cell>
          <cell r="Y11" t="str">
            <v>Benwick Coates and Eastrea</v>
          </cell>
          <cell r="Z11">
            <v>33</v>
          </cell>
          <cell r="AA11">
            <v>24</v>
          </cell>
          <cell r="AC11" t="str">
            <v>Benwick Coates and Eastrea</v>
          </cell>
          <cell r="AD11">
            <v>7</v>
          </cell>
          <cell r="AE11">
            <v>0</v>
          </cell>
          <cell r="AF11">
            <v>7</v>
          </cell>
          <cell r="AI11" t="str">
            <v>Benwick Coates and Eastrea</v>
          </cell>
          <cell r="AJ11">
            <v>3</v>
          </cell>
          <cell r="AM11" t="str">
            <v>Benwick Coates and Eastrea</v>
          </cell>
          <cell r="AN11">
            <v>0</v>
          </cell>
          <cell r="AO11">
            <v>3</v>
          </cell>
          <cell r="AP11">
            <v>14</v>
          </cell>
          <cell r="AQ11">
            <v>0</v>
          </cell>
          <cell r="AR11">
            <v>17</v>
          </cell>
          <cell r="AT11" t="str">
            <v>Benwick Coates and Eastrea</v>
          </cell>
          <cell r="AU11">
            <v>28</v>
          </cell>
          <cell r="AY11">
            <v>28</v>
          </cell>
        </row>
        <row r="12">
          <cell r="A12" t="str">
            <v>Birch</v>
          </cell>
          <cell r="B12">
            <v>87</v>
          </cell>
          <cell r="L12" t="str">
            <v>Birch</v>
          </cell>
          <cell r="M12">
            <v>82</v>
          </cell>
          <cell r="P12" t="str">
            <v>Burwell</v>
          </cell>
          <cell r="Q12">
            <v>3</v>
          </cell>
          <cell r="U12" t="str">
            <v>Birch</v>
          </cell>
          <cell r="V12">
            <v>37</v>
          </cell>
          <cell r="Y12" t="str">
            <v>Birch</v>
          </cell>
          <cell r="Z12">
            <v>19</v>
          </cell>
          <cell r="AA12">
            <v>8</v>
          </cell>
          <cell r="AC12" t="str">
            <v>Birch</v>
          </cell>
          <cell r="AD12">
            <v>3</v>
          </cell>
          <cell r="AE12">
            <v>0</v>
          </cell>
          <cell r="AF12">
            <v>3</v>
          </cell>
          <cell r="AI12" t="str">
            <v>Birch</v>
          </cell>
          <cell r="AJ12">
            <v>0</v>
          </cell>
          <cell r="AM12" t="str">
            <v>Birch</v>
          </cell>
          <cell r="AN12">
            <v>0</v>
          </cell>
          <cell r="AO12">
            <v>1</v>
          </cell>
          <cell r="AP12">
            <v>11</v>
          </cell>
          <cell r="AQ12">
            <v>0</v>
          </cell>
          <cell r="AR12">
            <v>12</v>
          </cell>
          <cell r="AT12" t="str">
            <v>Birch</v>
          </cell>
          <cell r="AU12">
            <v>15</v>
          </cell>
          <cell r="AY12">
            <v>15</v>
          </cell>
        </row>
        <row r="13">
          <cell r="A13" t="str">
            <v>Bottisham</v>
          </cell>
          <cell r="B13">
            <v>71</v>
          </cell>
          <cell r="L13" t="str">
            <v>Bottisham</v>
          </cell>
          <cell r="M13">
            <v>36</v>
          </cell>
          <cell r="P13" t="str">
            <v>Downham Villages</v>
          </cell>
          <cell r="Q13">
            <v>5</v>
          </cell>
          <cell r="U13" t="str">
            <v>Bottisham</v>
          </cell>
          <cell r="V13">
            <v>18</v>
          </cell>
          <cell r="Y13" t="str">
            <v>Bottisham</v>
          </cell>
          <cell r="Z13">
            <v>10</v>
          </cell>
          <cell r="AA13">
            <v>7</v>
          </cell>
          <cell r="AC13" t="str">
            <v>Bottisham</v>
          </cell>
          <cell r="AD13">
            <v>8</v>
          </cell>
          <cell r="AE13">
            <v>1</v>
          </cell>
          <cell r="AF13">
            <v>9</v>
          </cell>
          <cell r="AI13" t="str">
            <v>Bottisham</v>
          </cell>
          <cell r="AJ13">
            <v>0</v>
          </cell>
          <cell r="AM13" t="str">
            <v>Bottisham</v>
          </cell>
          <cell r="AN13">
            <v>0</v>
          </cell>
          <cell r="AO13">
            <v>1</v>
          </cell>
          <cell r="AP13">
            <v>10</v>
          </cell>
          <cell r="AQ13">
            <v>0</v>
          </cell>
          <cell r="AR13">
            <v>11</v>
          </cell>
          <cell r="AT13" t="str">
            <v>Bottisham</v>
          </cell>
          <cell r="AU13">
            <v>7</v>
          </cell>
          <cell r="AY13">
            <v>7</v>
          </cell>
        </row>
        <row r="14">
          <cell r="A14" t="str">
            <v>Bourn</v>
          </cell>
          <cell r="B14">
            <v>324</v>
          </cell>
          <cell r="L14" t="str">
            <v>Bourn</v>
          </cell>
          <cell r="M14">
            <v>329</v>
          </cell>
          <cell r="P14" t="str">
            <v>Ely East</v>
          </cell>
          <cell r="Q14">
            <v>2</v>
          </cell>
          <cell r="U14" t="str">
            <v>Bourn</v>
          </cell>
          <cell r="V14">
            <v>120</v>
          </cell>
          <cell r="Y14" t="str">
            <v>Bourn</v>
          </cell>
          <cell r="Z14">
            <v>93</v>
          </cell>
          <cell r="AA14">
            <v>45</v>
          </cell>
          <cell r="AC14" t="str">
            <v>Bourn</v>
          </cell>
          <cell r="AD14">
            <v>15</v>
          </cell>
          <cell r="AE14">
            <v>0</v>
          </cell>
          <cell r="AF14">
            <v>15</v>
          </cell>
          <cell r="AI14" t="str">
            <v>Bourn</v>
          </cell>
          <cell r="AJ14">
            <v>9</v>
          </cell>
          <cell r="AM14" t="str">
            <v>Bourn</v>
          </cell>
          <cell r="AN14">
            <v>2</v>
          </cell>
          <cell r="AO14">
            <v>5</v>
          </cell>
          <cell r="AP14">
            <v>28</v>
          </cell>
          <cell r="AQ14">
            <v>0</v>
          </cell>
          <cell r="AR14">
            <v>35</v>
          </cell>
          <cell r="AT14" t="str">
            <v>Bourn</v>
          </cell>
          <cell r="AU14">
            <v>81</v>
          </cell>
          <cell r="AV14">
            <v>2</v>
          </cell>
          <cell r="AW14">
            <v>1</v>
          </cell>
          <cell r="AY14">
            <v>84</v>
          </cell>
        </row>
        <row r="15">
          <cell r="A15" t="str">
            <v>Brampton</v>
          </cell>
          <cell r="B15">
            <v>201</v>
          </cell>
          <cell r="L15" t="str">
            <v>Brampton</v>
          </cell>
          <cell r="M15">
            <v>93</v>
          </cell>
          <cell r="P15" t="str">
            <v>Ely North</v>
          </cell>
          <cell r="Q15">
            <v>1</v>
          </cell>
          <cell r="U15" t="str">
            <v>Brampton</v>
          </cell>
          <cell r="V15">
            <v>32</v>
          </cell>
          <cell r="Y15" t="str">
            <v>Brampton</v>
          </cell>
          <cell r="Z15">
            <v>59</v>
          </cell>
          <cell r="AA15">
            <v>18</v>
          </cell>
          <cell r="AC15" t="str">
            <v>Brampton</v>
          </cell>
          <cell r="AD15">
            <v>13</v>
          </cell>
          <cell r="AE15">
            <v>0</v>
          </cell>
          <cell r="AF15">
            <v>13</v>
          </cell>
          <cell r="AI15" t="str">
            <v>Brampton</v>
          </cell>
          <cell r="AJ15">
            <v>9</v>
          </cell>
          <cell r="AM15" t="str">
            <v>Brampton</v>
          </cell>
          <cell r="AN15">
            <v>1</v>
          </cell>
          <cell r="AO15">
            <v>0</v>
          </cell>
          <cell r="AP15">
            <v>19</v>
          </cell>
          <cell r="AQ15">
            <v>0</v>
          </cell>
          <cell r="AR15">
            <v>20</v>
          </cell>
          <cell r="AT15" t="str">
            <v>Brampton</v>
          </cell>
          <cell r="AU15">
            <v>43</v>
          </cell>
          <cell r="AV15">
            <v>2</v>
          </cell>
          <cell r="AY15">
            <v>45</v>
          </cell>
        </row>
        <row r="16">
          <cell r="A16" t="str">
            <v>Buckden</v>
          </cell>
          <cell r="B16">
            <v>85</v>
          </cell>
          <cell r="L16" t="str">
            <v>Buckden</v>
          </cell>
          <cell r="M16">
            <v>53</v>
          </cell>
          <cell r="P16" t="str">
            <v>Ely West</v>
          </cell>
          <cell r="Q16">
            <v>1</v>
          </cell>
          <cell r="U16" t="str">
            <v>Buckden</v>
          </cell>
          <cell r="V16">
            <v>24</v>
          </cell>
          <cell r="Y16" t="str">
            <v>Buckden</v>
          </cell>
          <cell r="Z16">
            <v>14</v>
          </cell>
          <cell r="AA16">
            <v>6</v>
          </cell>
          <cell r="AC16" t="str">
            <v>Buckden</v>
          </cell>
          <cell r="AD16">
            <v>16</v>
          </cell>
          <cell r="AE16">
            <v>0</v>
          </cell>
          <cell r="AF16">
            <v>16</v>
          </cell>
          <cell r="AI16" t="str">
            <v>Buckden</v>
          </cell>
          <cell r="AJ16">
            <v>1</v>
          </cell>
          <cell r="AM16" t="str">
            <v>Buckden</v>
          </cell>
          <cell r="AN16">
            <v>0</v>
          </cell>
          <cell r="AO16">
            <v>2</v>
          </cell>
          <cell r="AP16">
            <v>7</v>
          </cell>
          <cell r="AQ16">
            <v>0</v>
          </cell>
          <cell r="AR16">
            <v>9</v>
          </cell>
          <cell r="AT16" t="str">
            <v>Buckden</v>
          </cell>
          <cell r="AU16">
            <v>10</v>
          </cell>
          <cell r="AY16">
            <v>10</v>
          </cell>
        </row>
        <row r="17">
          <cell r="A17" t="str">
            <v>Burwell</v>
          </cell>
          <cell r="B17">
            <v>176</v>
          </cell>
          <cell r="L17" t="str">
            <v>Burwell</v>
          </cell>
          <cell r="M17">
            <v>114</v>
          </cell>
          <cell r="P17" t="str">
            <v>Haddenham</v>
          </cell>
          <cell r="Q17">
            <v>1</v>
          </cell>
          <cell r="U17" t="str">
            <v>Burwell</v>
          </cell>
          <cell r="V17">
            <v>31</v>
          </cell>
          <cell r="Y17" t="str">
            <v>Burwell</v>
          </cell>
          <cell r="Z17">
            <v>26</v>
          </cell>
          <cell r="AA17">
            <v>17</v>
          </cell>
          <cell r="AC17" t="str">
            <v>Burwell</v>
          </cell>
          <cell r="AD17">
            <v>14</v>
          </cell>
          <cell r="AE17">
            <v>0</v>
          </cell>
          <cell r="AF17">
            <v>14</v>
          </cell>
          <cell r="AI17" t="str">
            <v>Burwell</v>
          </cell>
          <cell r="AJ17">
            <v>1</v>
          </cell>
          <cell r="AM17" t="str">
            <v>Burwell</v>
          </cell>
          <cell r="AN17">
            <v>2</v>
          </cell>
          <cell r="AO17">
            <v>6</v>
          </cell>
          <cell r="AP17">
            <v>32</v>
          </cell>
          <cell r="AQ17">
            <v>1</v>
          </cell>
          <cell r="AR17">
            <v>41</v>
          </cell>
          <cell r="AT17" t="str">
            <v>Burwell</v>
          </cell>
          <cell r="AU17">
            <v>18</v>
          </cell>
          <cell r="AY17">
            <v>18</v>
          </cell>
        </row>
        <row r="18">
          <cell r="A18" t="str">
            <v>Caldecote</v>
          </cell>
          <cell r="B18">
            <v>67</v>
          </cell>
          <cell r="L18" t="str">
            <v>Caldecote</v>
          </cell>
          <cell r="M18">
            <v>37</v>
          </cell>
          <cell r="P18" t="str">
            <v>Isleham</v>
          </cell>
          <cell r="Q18">
            <v>1</v>
          </cell>
          <cell r="U18" t="str">
            <v>Caldecote</v>
          </cell>
          <cell r="V18">
            <v>12</v>
          </cell>
          <cell r="Y18" t="str">
            <v>Caldecote</v>
          </cell>
          <cell r="Z18">
            <v>13</v>
          </cell>
          <cell r="AA18">
            <v>5</v>
          </cell>
          <cell r="AC18" t="str">
            <v>Caldecote</v>
          </cell>
          <cell r="AD18">
            <v>5</v>
          </cell>
          <cell r="AE18">
            <v>0</v>
          </cell>
          <cell r="AF18">
            <v>5</v>
          </cell>
          <cell r="AI18" t="str">
            <v>Caldecote</v>
          </cell>
          <cell r="AJ18">
            <v>1</v>
          </cell>
          <cell r="AM18" t="str">
            <v>Caldecote</v>
          </cell>
          <cell r="AN18">
            <v>0</v>
          </cell>
          <cell r="AO18">
            <v>0</v>
          </cell>
          <cell r="AP18">
            <v>5</v>
          </cell>
          <cell r="AQ18">
            <v>0</v>
          </cell>
          <cell r="AR18">
            <v>5</v>
          </cell>
          <cell r="AT18" t="str">
            <v>Caldecote</v>
          </cell>
          <cell r="AU18">
            <v>7</v>
          </cell>
          <cell r="AV18">
            <v>3</v>
          </cell>
          <cell r="AW18">
            <v>2</v>
          </cell>
          <cell r="AY18">
            <v>12</v>
          </cell>
        </row>
        <row r="19">
          <cell r="A19" t="str">
            <v>Castle</v>
          </cell>
          <cell r="B19">
            <v>343</v>
          </cell>
          <cell r="L19" t="str">
            <v>Castle</v>
          </cell>
          <cell r="M19">
            <v>113</v>
          </cell>
          <cell r="P19" t="str">
            <v>Littleport East</v>
          </cell>
          <cell r="Q19">
            <v>4</v>
          </cell>
          <cell r="U19" t="str">
            <v>Castle</v>
          </cell>
          <cell r="V19">
            <v>33</v>
          </cell>
          <cell r="Y19" t="str">
            <v>Castle</v>
          </cell>
          <cell r="Z19">
            <v>32</v>
          </cell>
          <cell r="AA19">
            <v>20</v>
          </cell>
          <cell r="AC19" t="str">
            <v>Castle</v>
          </cell>
          <cell r="AD19">
            <v>27</v>
          </cell>
          <cell r="AE19">
            <v>0</v>
          </cell>
          <cell r="AF19">
            <v>27</v>
          </cell>
          <cell r="AI19" t="str">
            <v>Castle</v>
          </cell>
          <cell r="AJ19">
            <v>126</v>
          </cell>
          <cell r="AM19" t="str">
            <v>Castle</v>
          </cell>
          <cell r="AN19">
            <v>1</v>
          </cell>
          <cell r="AO19">
            <v>2</v>
          </cell>
          <cell r="AP19">
            <v>22</v>
          </cell>
          <cell r="AQ19">
            <v>0</v>
          </cell>
          <cell r="AR19">
            <v>25</v>
          </cell>
          <cell r="AT19" t="str">
            <v>Castle</v>
          </cell>
          <cell r="AU19">
            <v>26</v>
          </cell>
          <cell r="AY19">
            <v>26</v>
          </cell>
        </row>
        <row r="20">
          <cell r="A20" t="str">
            <v>Cherry Hinton</v>
          </cell>
          <cell r="B20">
            <v>267</v>
          </cell>
          <cell r="L20" t="str">
            <v>Cherry Hinton</v>
          </cell>
          <cell r="M20">
            <v>264</v>
          </cell>
          <cell r="P20" t="str">
            <v>Littleport West</v>
          </cell>
          <cell r="Q20">
            <v>5</v>
          </cell>
          <cell r="U20" t="str">
            <v>Cherry Hinton</v>
          </cell>
          <cell r="V20">
            <v>159</v>
          </cell>
          <cell r="Y20" t="str">
            <v>Cherry Hinton</v>
          </cell>
          <cell r="Z20">
            <v>61</v>
          </cell>
          <cell r="AA20">
            <v>43</v>
          </cell>
          <cell r="AC20" t="str">
            <v>Cherry Hinton</v>
          </cell>
          <cell r="AD20">
            <v>31</v>
          </cell>
          <cell r="AE20">
            <v>0</v>
          </cell>
          <cell r="AF20">
            <v>31</v>
          </cell>
          <cell r="AI20" t="str">
            <v>Cherry Hinton</v>
          </cell>
          <cell r="AJ20">
            <v>42</v>
          </cell>
          <cell r="AM20" t="str">
            <v>Cherry Hinton</v>
          </cell>
          <cell r="AN20">
            <v>0</v>
          </cell>
          <cell r="AO20">
            <v>3</v>
          </cell>
          <cell r="AP20">
            <v>12</v>
          </cell>
          <cell r="AQ20">
            <v>1</v>
          </cell>
          <cell r="AR20">
            <v>16</v>
          </cell>
          <cell r="AT20" t="str">
            <v>Cherry Hinton</v>
          </cell>
          <cell r="AU20">
            <v>49</v>
          </cell>
          <cell r="AW20">
            <v>1</v>
          </cell>
          <cell r="AY20">
            <v>50</v>
          </cell>
        </row>
        <row r="21">
          <cell r="A21" t="str">
            <v>Cheveley</v>
          </cell>
          <cell r="B21">
            <v>65</v>
          </cell>
          <cell r="L21" t="str">
            <v>Cheveley</v>
          </cell>
          <cell r="M21">
            <v>25</v>
          </cell>
          <cell r="P21" t="str">
            <v>Soham North</v>
          </cell>
          <cell r="Q21">
            <v>1</v>
          </cell>
          <cell r="U21" t="str">
            <v>Cheveley</v>
          </cell>
          <cell r="V21">
            <v>25</v>
          </cell>
          <cell r="Y21" t="str">
            <v>Cheveley</v>
          </cell>
          <cell r="Z21">
            <v>6</v>
          </cell>
          <cell r="AA21">
            <v>6</v>
          </cell>
          <cell r="AC21" t="str">
            <v>Cheveley</v>
          </cell>
          <cell r="AD21">
            <v>8</v>
          </cell>
          <cell r="AE21">
            <v>0</v>
          </cell>
          <cell r="AF21">
            <v>8</v>
          </cell>
          <cell r="AI21" t="str">
            <v>Cheveley</v>
          </cell>
          <cell r="AJ21">
            <v>0</v>
          </cell>
          <cell r="AM21" t="str">
            <v>Cheveley</v>
          </cell>
          <cell r="AN21">
            <v>3</v>
          </cell>
          <cell r="AO21">
            <v>3</v>
          </cell>
          <cell r="AP21">
            <v>9</v>
          </cell>
          <cell r="AQ21">
            <v>0</v>
          </cell>
          <cell r="AR21">
            <v>15</v>
          </cell>
          <cell r="AT21" t="str">
            <v>Cheveley</v>
          </cell>
          <cell r="AU21">
            <v>5</v>
          </cell>
          <cell r="AY21">
            <v>5</v>
          </cell>
        </row>
        <row r="22">
          <cell r="A22" t="str">
            <v>Clarkson</v>
          </cell>
          <cell r="B22">
            <v>252</v>
          </cell>
          <cell r="L22" t="str">
            <v>Clarkson</v>
          </cell>
          <cell r="M22">
            <v>162</v>
          </cell>
          <cell r="P22" t="str">
            <v>Stretham</v>
          </cell>
          <cell r="Q22">
            <v>1</v>
          </cell>
          <cell r="U22" t="str">
            <v>Clarkson</v>
          </cell>
          <cell r="V22">
            <v>120</v>
          </cell>
          <cell r="Y22" t="str">
            <v>Clarkson</v>
          </cell>
          <cell r="Z22">
            <v>93</v>
          </cell>
          <cell r="AA22">
            <v>43</v>
          </cell>
          <cell r="AC22" t="str">
            <v>Clarkson</v>
          </cell>
          <cell r="AD22">
            <v>17</v>
          </cell>
          <cell r="AE22">
            <v>1</v>
          </cell>
          <cell r="AF22">
            <v>18</v>
          </cell>
          <cell r="AI22" t="str">
            <v>Clarkson</v>
          </cell>
          <cell r="AJ22">
            <v>5</v>
          </cell>
          <cell r="AM22" t="str">
            <v>Clarkson</v>
          </cell>
          <cell r="AN22">
            <v>1</v>
          </cell>
          <cell r="AO22">
            <v>4</v>
          </cell>
          <cell r="AP22">
            <v>6</v>
          </cell>
          <cell r="AQ22">
            <v>0</v>
          </cell>
          <cell r="AR22">
            <v>11</v>
          </cell>
          <cell r="AT22" t="str">
            <v>Clarkson</v>
          </cell>
          <cell r="AU22">
            <v>80</v>
          </cell>
          <cell r="AV22">
            <v>1</v>
          </cell>
          <cell r="AY22">
            <v>81</v>
          </cell>
        </row>
        <row r="23">
          <cell r="A23" t="str">
            <v>Coleridge</v>
          </cell>
          <cell r="B23">
            <v>524</v>
          </cell>
          <cell r="L23" t="str">
            <v>Coleridge</v>
          </cell>
          <cell r="M23">
            <v>309</v>
          </cell>
          <cell r="P23" t="str">
            <v>Sutton</v>
          </cell>
          <cell r="Q23">
            <v>1</v>
          </cell>
          <cell r="U23" t="str">
            <v>Coleridge</v>
          </cell>
          <cell r="V23">
            <v>123</v>
          </cell>
          <cell r="Y23" t="str">
            <v>Coleridge</v>
          </cell>
          <cell r="Z23">
            <v>82</v>
          </cell>
          <cell r="AA23">
            <v>44</v>
          </cell>
          <cell r="AC23" t="str">
            <v>Coleridge</v>
          </cell>
          <cell r="AD23">
            <v>22</v>
          </cell>
          <cell r="AE23">
            <v>0</v>
          </cell>
          <cell r="AF23">
            <v>22</v>
          </cell>
          <cell r="AI23" t="str">
            <v>Coleridge</v>
          </cell>
          <cell r="AJ23">
            <v>113</v>
          </cell>
          <cell r="AM23" t="str">
            <v>Coleridge</v>
          </cell>
          <cell r="AN23">
            <v>3</v>
          </cell>
          <cell r="AO23">
            <v>7</v>
          </cell>
          <cell r="AP23">
            <v>24</v>
          </cell>
          <cell r="AQ23">
            <v>1</v>
          </cell>
          <cell r="AR23">
            <v>35</v>
          </cell>
          <cell r="AT23" t="str">
            <v>Coleridge</v>
          </cell>
          <cell r="AU23">
            <v>71</v>
          </cell>
          <cell r="AV23">
            <v>4</v>
          </cell>
          <cell r="AW23">
            <v>1</v>
          </cell>
          <cell r="AY23">
            <v>76</v>
          </cell>
        </row>
        <row r="24">
          <cell r="A24" t="str">
            <v>Comberton</v>
          </cell>
          <cell r="B24">
            <v>41</v>
          </cell>
          <cell r="L24" t="str">
            <v>Comberton</v>
          </cell>
          <cell r="M24">
            <v>22</v>
          </cell>
          <cell r="P24" t="str">
            <v>Bassenhally</v>
          </cell>
          <cell r="Q24">
            <v>1</v>
          </cell>
          <cell r="U24" t="str">
            <v>Comberton</v>
          </cell>
          <cell r="V24">
            <v>9</v>
          </cell>
          <cell r="Y24" t="str">
            <v>Comberton</v>
          </cell>
          <cell r="Z24">
            <v>6</v>
          </cell>
          <cell r="AA24">
            <v>7</v>
          </cell>
          <cell r="AC24" t="str">
            <v>Comberton</v>
          </cell>
          <cell r="AD24">
            <v>5</v>
          </cell>
          <cell r="AE24">
            <v>0</v>
          </cell>
          <cell r="AF24">
            <v>5</v>
          </cell>
          <cell r="AI24" t="str">
            <v>Comberton</v>
          </cell>
          <cell r="AJ24">
            <v>0</v>
          </cell>
          <cell r="AM24" t="str">
            <v>Comberton</v>
          </cell>
          <cell r="AN24">
            <v>0</v>
          </cell>
          <cell r="AO24">
            <v>2</v>
          </cell>
          <cell r="AP24">
            <v>4</v>
          </cell>
          <cell r="AQ24">
            <v>0</v>
          </cell>
          <cell r="AR24">
            <v>6</v>
          </cell>
          <cell r="AT24" t="str">
            <v>Comberton</v>
          </cell>
          <cell r="AU24">
            <v>3</v>
          </cell>
          <cell r="AY24">
            <v>3</v>
          </cell>
        </row>
        <row r="25">
          <cell r="A25" t="str">
            <v>Cottenham</v>
          </cell>
          <cell r="B25">
            <v>237</v>
          </cell>
          <cell r="L25" t="str">
            <v>Cottenham</v>
          </cell>
          <cell r="M25">
            <v>154</v>
          </cell>
          <cell r="P25" t="str">
            <v>Benwick Coates and Eastrea</v>
          </cell>
          <cell r="Q25">
            <v>4</v>
          </cell>
          <cell r="U25" t="str">
            <v>Cottenham</v>
          </cell>
          <cell r="V25">
            <v>54</v>
          </cell>
          <cell r="Y25" t="str">
            <v>Cottenham</v>
          </cell>
          <cell r="Z25">
            <v>45</v>
          </cell>
          <cell r="AA25">
            <v>36</v>
          </cell>
          <cell r="AC25" t="str">
            <v>Cottenham</v>
          </cell>
          <cell r="AD25">
            <v>23</v>
          </cell>
          <cell r="AE25">
            <v>0</v>
          </cell>
          <cell r="AF25">
            <v>23</v>
          </cell>
          <cell r="AI25" t="str">
            <v>Cottenham</v>
          </cell>
          <cell r="AJ25">
            <v>9</v>
          </cell>
          <cell r="AM25" t="str">
            <v>Cottenham</v>
          </cell>
          <cell r="AN25">
            <v>1</v>
          </cell>
          <cell r="AO25">
            <v>3</v>
          </cell>
          <cell r="AP25">
            <v>18</v>
          </cell>
          <cell r="AQ25">
            <v>0</v>
          </cell>
          <cell r="AR25">
            <v>22</v>
          </cell>
          <cell r="AT25" t="str">
            <v>Cottenham</v>
          </cell>
          <cell r="AU25">
            <v>33</v>
          </cell>
          <cell r="AV25">
            <v>2</v>
          </cell>
          <cell r="AW25">
            <v>1</v>
          </cell>
          <cell r="AY25">
            <v>36</v>
          </cell>
        </row>
        <row r="26">
          <cell r="A26" t="str">
            <v>Delph</v>
          </cell>
          <cell r="B26">
            <v>55</v>
          </cell>
          <cell r="L26" t="str">
            <v>Delph</v>
          </cell>
          <cell r="M26">
            <v>44</v>
          </cell>
          <cell r="P26" t="str">
            <v>Birch</v>
          </cell>
          <cell r="Q26">
            <v>3</v>
          </cell>
          <cell r="U26" t="str">
            <v>Delph</v>
          </cell>
          <cell r="V26">
            <v>23</v>
          </cell>
          <cell r="Y26" t="str">
            <v>Delph</v>
          </cell>
          <cell r="Z26">
            <v>16</v>
          </cell>
          <cell r="AA26">
            <v>15</v>
          </cell>
          <cell r="AC26" t="str">
            <v>Delph</v>
          </cell>
          <cell r="AD26">
            <v>5</v>
          </cell>
          <cell r="AE26">
            <v>0</v>
          </cell>
          <cell r="AF26">
            <v>5</v>
          </cell>
          <cell r="AI26" t="str">
            <v>Delph</v>
          </cell>
          <cell r="AJ26">
            <v>2</v>
          </cell>
          <cell r="AM26" t="str">
            <v>Delph</v>
          </cell>
          <cell r="AN26">
            <v>0</v>
          </cell>
          <cell r="AO26">
            <v>1</v>
          </cell>
          <cell r="AP26">
            <v>3</v>
          </cell>
          <cell r="AQ26">
            <v>0</v>
          </cell>
          <cell r="AR26">
            <v>4</v>
          </cell>
          <cell r="AT26" t="str">
            <v>Delph</v>
          </cell>
          <cell r="AU26">
            <v>11</v>
          </cell>
          <cell r="AY26">
            <v>11</v>
          </cell>
        </row>
        <row r="27">
          <cell r="A27" t="str">
            <v>Doddington</v>
          </cell>
          <cell r="B27">
            <v>63</v>
          </cell>
          <cell r="L27" t="str">
            <v>Doddington</v>
          </cell>
          <cell r="M27">
            <v>24</v>
          </cell>
          <cell r="P27" t="str">
            <v>Clarkson</v>
          </cell>
          <cell r="Q27">
            <v>2</v>
          </cell>
          <cell r="U27" t="str">
            <v>Doddington</v>
          </cell>
          <cell r="V27">
            <v>19</v>
          </cell>
          <cell r="Y27" t="str">
            <v>Doddington</v>
          </cell>
          <cell r="Z27">
            <v>16</v>
          </cell>
          <cell r="AA27">
            <v>9</v>
          </cell>
          <cell r="AC27" t="str">
            <v>Doddington</v>
          </cell>
          <cell r="AD27">
            <v>7</v>
          </cell>
          <cell r="AE27">
            <v>0</v>
          </cell>
          <cell r="AF27">
            <v>7</v>
          </cell>
          <cell r="AI27" t="str">
            <v>Doddington</v>
          </cell>
          <cell r="AJ27">
            <v>0</v>
          </cell>
          <cell r="AM27" t="str">
            <v>Doddington</v>
          </cell>
          <cell r="AN27">
            <v>0</v>
          </cell>
          <cell r="AO27">
            <v>0</v>
          </cell>
          <cell r="AP27">
            <v>6</v>
          </cell>
          <cell r="AQ27">
            <v>0</v>
          </cell>
          <cell r="AR27">
            <v>6</v>
          </cell>
          <cell r="AT27" t="str">
            <v>Doddington</v>
          </cell>
          <cell r="AU27">
            <v>14</v>
          </cell>
          <cell r="AY27">
            <v>14</v>
          </cell>
        </row>
        <row r="28">
          <cell r="A28" t="str">
            <v>Downham Villages</v>
          </cell>
          <cell r="B28">
            <v>100</v>
          </cell>
          <cell r="L28" t="str">
            <v>Downham Villages</v>
          </cell>
          <cell r="M28">
            <v>52</v>
          </cell>
          <cell r="P28" t="str">
            <v>Delph</v>
          </cell>
          <cell r="Q28">
            <v>2</v>
          </cell>
          <cell r="U28" t="str">
            <v>Downham Villages</v>
          </cell>
          <cell r="V28">
            <v>20</v>
          </cell>
          <cell r="Y28" t="str">
            <v>Downham Villages</v>
          </cell>
          <cell r="Z28">
            <v>16</v>
          </cell>
          <cell r="AA28">
            <v>21</v>
          </cell>
          <cell r="AC28" t="str">
            <v>Downham Villages</v>
          </cell>
          <cell r="AD28">
            <v>1</v>
          </cell>
          <cell r="AE28">
            <v>0</v>
          </cell>
          <cell r="AF28">
            <v>1</v>
          </cell>
          <cell r="AI28" t="str">
            <v>Downham Villages</v>
          </cell>
          <cell r="AJ28">
            <v>1</v>
          </cell>
          <cell r="AM28" t="str">
            <v>Downham Villages</v>
          </cell>
          <cell r="AN28">
            <v>0</v>
          </cell>
          <cell r="AO28">
            <v>3</v>
          </cell>
          <cell r="AP28">
            <v>12</v>
          </cell>
          <cell r="AQ28">
            <v>0</v>
          </cell>
          <cell r="AR28">
            <v>15</v>
          </cell>
          <cell r="AT28" t="str">
            <v>Downham Villages</v>
          </cell>
          <cell r="AU28">
            <v>14</v>
          </cell>
          <cell r="AY28">
            <v>14</v>
          </cell>
        </row>
        <row r="29">
          <cell r="A29" t="str">
            <v>Dullingham Villages</v>
          </cell>
          <cell r="B29">
            <v>54</v>
          </cell>
          <cell r="L29" t="str">
            <v>Dullingham Villages</v>
          </cell>
          <cell r="M29">
            <v>18</v>
          </cell>
          <cell r="P29" t="str">
            <v>Doddington</v>
          </cell>
          <cell r="Q29">
            <v>1</v>
          </cell>
          <cell r="U29" t="str">
            <v>Dullingham Villages</v>
          </cell>
          <cell r="V29">
            <v>10</v>
          </cell>
          <cell r="Y29" t="str">
            <v>Dullingham Villages</v>
          </cell>
          <cell r="Z29">
            <v>12</v>
          </cell>
          <cell r="AA29">
            <v>5</v>
          </cell>
          <cell r="AC29" t="str">
            <v>Dullingham Villages</v>
          </cell>
          <cell r="AD29">
            <v>6</v>
          </cell>
          <cell r="AE29">
            <v>0</v>
          </cell>
          <cell r="AF29">
            <v>6</v>
          </cell>
          <cell r="AI29" t="str">
            <v>Dullingham Villages</v>
          </cell>
          <cell r="AJ29">
            <v>0</v>
          </cell>
          <cell r="AM29" t="str">
            <v>Dullingham Villages</v>
          </cell>
          <cell r="AN29">
            <v>1</v>
          </cell>
          <cell r="AO29">
            <v>0</v>
          </cell>
          <cell r="AP29">
            <v>12</v>
          </cell>
          <cell r="AQ29">
            <v>0</v>
          </cell>
          <cell r="AR29">
            <v>13</v>
          </cell>
          <cell r="AT29" t="str">
            <v>Dullingham Villages</v>
          </cell>
          <cell r="AU29">
            <v>6</v>
          </cell>
          <cell r="AY29">
            <v>6</v>
          </cell>
        </row>
        <row r="30">
          <cell r="A30" t="str">
            <v>Duxford</v>
          </cell>
          <cell r="B30">
            <v>67</v>
          </cell>
          <cell r="L30" t="str">
            <v>Duxford</v>
          </cell>
          <cell r="M30">
            <v>37</v>
          </cell>
          <cell r="P30" t="str">
            <v>Elm and Christchurch</v>
          </cell>
          <cell r="Q30">
            <v>4</v>
          </cell>
          <cell r="U30" t="str">
            <v>Duxford</v>
          </cell>
          <cell r="V30">
            <v>15</v>
          </cell>
          <cell r="Y30" t="str">
            <v>Duxford</v>
          </cell>
          <cell r="Z30">
            <v>16</v>
          </cell>
          <cell r="AA30">
            <v>6</v>
          </cell>
          <cell r="AC30" t="str">
            <v>Duxford</v>
          </cell>
          <cell r="AD30">
            <v>5</v>
          </cell>
          <cell r="AE30">
            <v>0</v>
          </cell>
          <cell r="AF30">
            <v>5</v>
          </cell>
          <cell r="AI30" t="str">
            <v>Duxford</v>
          </cell>
          <cell r="AJ30">
            <v>3</v>
          </cell>
          <cell r="AM30" t="str">
            <v>Duxford</v>
          </cell>
          <cell r="AN30">
            <v>1</v>
          </cell>
          <cell r="AO30">
            <v>1</v>
          </cell>
          <cell r="AP30">
            <v>12</v>
          </cell>
          <cell r="AQ30">
            <v>0</v>
          </cell>
          <cell r="AR30">
            <v>14</v>
          </cell>
          <cell r="AT30" t="str">
            <v>Duxford</v>
          </cell>
          <cell r="AU30">
            <v>10</v>
          </cell>
          <cell r="AW30">
            <v>1</v>
          </cell>
          <cell r="AY30">
            <v>11</v>
          </cell>
        </row>
        <row r="31">
          <cell r="A31" t="str">
            <v>Earith</v>
          </cell>
          <cell r="B31">
            <v>120</v>
          </cell>
          <cell r="L31" t="str">
            <v>Earith</v>
          </cell>
          <cell r="M31">
            <v>61</v>
          </cell>
          <cell r="P31" t="str">
            <v>Hill</v>
          </cell>
          <cell r="Q31">
            <v>7</v>
          </cell>
          <cell r="U31" t="str">
            <v>Earith</v>
          </cell>
          <cell r="V31">
            <v>51</v>
          </cell>
          <cell r="Y31" t="str">
            <v>Earith</v>
          </cell>
          <cell r="Z31">
            <v>29</v>
          </cell>
          <cell r="AA31">
            <v>11</v>
          </cell>
          <cell r="AC31" t="str">
            <v>Earith</v>
          </cell>
          <cell r="AD31">
            <v>11</v>
          </cell>
          <cell r="AE31">
            <v>1</v>
          </cell>
          <cell r="AF31">
            <v>12</v>
          </cell>
          <cell r="AI31" t="str">
            <v>Earith</v>
          </cell>
          <cell r="AJ31">
            <v>0</v>
          </cell>
          <cell r="AM31" t="str">
            <v>Earith</v>
          </cell>
          <cell r="AN31">
            <v>0</v>
          </cell>
          <cell r="AO31">
            <v>2</v>
          </cell>
          <cell r="AP31">
            <v>18</v>
          </cell>
          <cell r="AQ31">
            <v>1</v>
          </cell>
          <cell r="AR31">
            <v>21</v>
          </cell>
          <cell r="AT31" t="str">
            <v>Earith</v>
          </cell>
          <cell r="AU31">
            <v>20</v>
          </cell>
          <cell r="AY31">
            <v>20</v>
          </cell>
        </row>
        <row r="32">
          <cell r="A32" t="str">
            <v>East Chesterton</v>
          </cell>
          <cell r="B32">
            <v>546</v>
          </cell>
          <cell r="L32" t="str">
            <v>East Chesterton</v>
          </cell>
          <cell r="M32">
            <v>328</v>
          </cell>
          <cell r="P32" t="str">
            <v>Kingsmoor</v>
          </cell>
          <cell r="Q32">
            <v>1</v>
          </cell>
          <cell r="U32" t="str">
            <v>East Chesterton</v>
          </cell>
          <cell r="V32">
            <v>177</v>
          </cell>
          <cell r="Y32" t="str">
            <v>East Chesterton</v>
          </cell>
          <cell r="Z32">
            <v>124</v>
          </cell>
          <cell r="AA32">
            <v>82</v>
          </cell>
          <cell r="AC32" t="str">
            <v>East Chesterton</v>
          </cell>
          <cell r="AD32">
            <v>39</v>
          </cell>
          <cell r="AE32">
            <v>0</v>
          </cell>
          <cell r="AF32">
            <v>39</v>
          </cell>
          <cell r="AI32" t="str">
            <v>East Chesterton</v>
          </cell>
          <cell r="AJ32">
            <v>55</v>
          </cell>
          <cell r="AM32" t="str">
            <v>East Chesterton</v>
          </cell>
          <cell r="AN32">
            <v>1</v>
          </cell>
          <cell r="AO32">
            <v>7</v>
          </cell>
          <cell r="AP32">
            <v>35</v>
          </cell>
          <cell r="AQ32">
            <v>0</v>
          </cell>
          <cell r="AR32">
            <v>43</v>
          </cell>
          <cell r="AT32" t="str">
            <v>East Chesterton</v>
          </cell>
          <cell r="AU32">
            <v>106</v>
          </cell>
          <cell r="AW32">
            <v>1</v>
          </cell>
          <cell r="AY32">
            <v>107</v>
          </cell>
        </row>
        <row r="33">
          <cell r="A33" t="str">
            <v>Ellington</v>
          </cell>
          <cell r="B33">
            <v>80</v>
          </cell>
          <cell r="L33" t="str">
            <v>Ellington</v>
          </cell>
          <cell r="M33">
            <v>29</v>
          </cell>
          <cell r="P33" t="str">
            <v>Kirkgate</v>
          </cell>
          <cell r="Q33">
            <v>1</v>
          </cell>
          <cell r="U33" t="str">
            <v>Ellington</v>
          </cell>
          <cell r="V33">
            <v>25</v>
          </cell>
          <cell r="Y33" t="str">
            <v>Ellington</v>
          </cell>
          <cell r="Z33">
            <v>13</v>
          </cell>
          <cell r="AA33">
            <v>5</v>
          </cell>
          <cell r="AC33" t="str">
            <v>Ellington</v>
          </cell>
          <cell r="AD33">
            <v>5</v>
          </cell>
          <cell r="AE33">
            <v>0</v>
          </cell>
          <cell r="AF33">
            <v>5</v>
          </cell>
          <cell r="AI33" t="str">
            <v>Ellington</v>
          </cell>
          <cell r="AJ33">
            <v>1</v>
          </cell>
          <cell r="AM33" t="str">
            <v>Ellington</v>
          </cell>
          <cell r="AN33">
            <v>1</v>
          </cell>
          <cell r="AO33">
            <v>0</v>
          </cell>
          <cell r="AP33">
            <v>31</v>
          </cell>
          <cell r="AQ33">
            <v>0</v>
          </cell>
          <cell r="AR33">
            <v>32</v>
          </cell>
          <cell r="AT33" t="str">
            <v>Ellington</v>
          </cell>
          <cell r="AU33">
            <v>6</v>
          </cell>
          <cell r="AY33">
            <v>6</v>
          </cell>
        </row>
        <row r="34">
          <cell r="A34" t="str">
            <v>Elm and Christchurch</v>
          </cell>
          <cell r="B34">
            <v>172</v>
          </cell>
          <cell r="L34" t="str">
            <v>Elm and Christchurch</v>
          </cell>
          <cell r="M34">
            <v>102</v>
          </cell>
          <cell r="P34" t="str">
            <v>Manea</v>
          </cell>
          <cell r="Q34">
            <v>1</v>
          </cell>
          <cell r="U34" t="str">
            <v>Elm and Christchurch</v>
          </cell>
          <cell r="V34">
            <v>76</v>
          </cell>
          <cell r="Y34" t="str">
            <v>Elm and Christchurch</v>
          </cell>
          <cell r="Z34">
            <v>41</v>
          </cell>
          <cell r="AA34">
            <v>37</v>
          </cell>
          <cell r="AC34" t="str">
            <v>Elm and Christchurch</v>
          </cell>
          <cell r="AD34">
            <v>7</v>
          </cell>
          <cell r="AE34">
            <v>0</v>
          </cell>
          <cell r="AF34">
            <v>7</v>
          </cell>
          <cell r="AI34" t="str">
            <v>Elm and Christchurch</v>
          </cell>
          <cell r="AJ34">
            <v>0</v>
          </cell>
          <cell r="AM34" t="str">
            <v>Elm and Christchurch</v>
          </cell>
          <cell r="AN34">
            <v>2</v>
          </cell>
          <cell r="AO34">
            <v>8</v>
          </cell>
          <cell r="AP34">
            <v>3</v>
          </cell>
          <cell r="AQ34">
            <v>1</v>
          </cell>
          <cell r="AR34">
            <v>14</v>
          </cell>
          <cell r="AT34" t="str">
            <v>Elm and Christchurch</v>
          </cell>
          <cell r="AU34">
            <v>35</v>
          </cell>
          <cell r="AY34">
            <v>35</v>
          </cell>
        </row>
        <row r="35">
          <cell r="A35" t="str">
            <v>Elton and Folksworth</v>
          </cell>
          <cell r="B35">
            <v>173</v>
          </cell>
          <cell r="L35" t="str">
            <v>Elton and Folksworth</v>
          </cell>
          <cell r="M35">
            <v>43</v>
          </cell>
          <cell r="P35" t="str">
            <v>March East</v>
          </cell>
          <cell r="Q35">
            <v>7</v>
          </cell>
          <cell r="U35" t="str">
            <v>Elton and Folksworth</v>
          </cell>
          <cell r="V35">
            <v>16</v>
          </cell>
          <cell r="Y35" t="str">
            <v>Elton and Folksworth</v>
          </cell>
          <cell r="Z35">
            <v>29</v>
          </cell>
          <cell r="AA35">
            <v>15</v>
          </cell>
          <cell r="AC35" t="str">
            <v>Elton and Folksworth</v>
          </cell>
          <cell r="AD35">
            <v>9</v>
          </cell>
          <cell r="AE35">
            <v>0</v>
          </cell>
          <cell r="AF35">
            <v>9</v>
          </cell>
          <cell r="AI35" t="str">
            <v>Elton and Folksworth</v>
          </cell>
          <cell r="AJ35">
            <v>0</v>
          </cell>
          <cell r="AM35" t="str">
            <v>Elton and Folksworth</v>
          </cell>
          <cell r="AN35">
            <v>3</v>
          </cell>
          <cell r="AO35">
            <v>4</v>
          </cell>
          <cell r="AP35">
            <v>31</v>
          </cell>
          <cell r="AQ35">
            <v>0</v>
          </cell>
          <cell r="AR35">
            <v>38</v>
          </cell>
          <cell r="AT35" t="str">
            <v>Elton and Folksworth</v>
          </cell>
          <cell r="AU35">
            <v>15</v>
          </cell>
          <cell r="AY35">
            <v>15</v>
          </cell>
        </row>
        <row r="36">
          <cell r="A36" t="str">
            <v>Ely East</v>
          </cell>
          <cell r="B36">
            <v>451</v>
          </cell>
          <cell r="L36" t="str">
            <v>Ely East</v>
          </cell>
          <cell r="M36">
            <v>210</v>
          </cell>
          <cell r="P36" t="str">
            <v>March North</v>
          </cell>
          <cell r="Q36">
            <v>5</v>
          </cell>
          <cell r="U36" t="str">
            <v>Ely East</v>
          </cell>
          <cell r="V36">
            <v>72</v>
          </cell>
          <cell r="Y36" t="str">
            <v>Ely East</v>
          </cell>
          <cell r="Z36">
            <v>96</v>
          </cell>
          <cell r="AA36">
            <v>42</v>
          </cell>
          <cell r="AC36" t="str">
            <v>Ely East</v>
          </cell>
          <cell r="AD36">
            <v>12</v>
          </cell>
          <cell r="AE36">
            <v>0</v>
          </cell>
          <cell r="AF36">
            <v>12</v>
          </cell>
          <cell r="AI36" t="str">
            <v>Ely East</v>
          </cell>
          <cell r="AJ36">
            <v>6</v>
          </cell>
          <cell r="AM36" t="str">
            <v>Ely East</v>
          </cell>
          <cell r="AN36">
            <v>2</v>
          </cell>
          <cell r="AO36">
            <v>1</v>
          </cell>
          <cell r="AP36">
            <v>14</v>
          </cell>
          <cell r="AQ36">
            <v>0</v>
          </cell>
          <cell r="AR36">
            <v>17</v>
          </cell>
          <cell r="AT36" t="str">
            <v>Ely East</v>
          </cell>
          <cell r="AU36">
            <v>84</v>
          </cell>
          <cell r="AV36">
            <v>2</v>
          </cell>
          <cell r="AY36">
            <v>86</v>
          </cell>
        </row>
        <row r="37">
          <cell r="A37" t="str">
            <v>Ely North</v>
          </cell>
          <cell r="B37">
            <v>224</v>
          </cell>
          <cell r="L37" t="str">
            <v>Ely North</v>
          </cell>
          <cell r="M37">
            <v>142</v>
          </cell>
          <cell r="P37" t="str">
            <v>Parson Drove and Wisbech St Mary</v>
          </cell>
          <cell r="Q37">
            <v>5</v>
          </cell>
          <cell r="U37" t="str">
            <v>Ely North</v>
          </cell>
          <cell r="V37">
            <v>99</v>
          </cell>
          <cell r="Y37" t="str">
            <v>Ely North</v>
          </cell>
          <cell r="Z37">
            <v>66</v>
          </cell>
          <cell r="AA37">
            <v>30</v>
          </cell>
          <cell r="AC37" t="str">
            <v>Ely North</v>
          </cell>
          <cell r="AD37">
            <v>20</v>
          </cell>
          <cell r="AE37">
            <v>0</v>
          </cell>
          <cell r="AF37">
            <v>20</v>
          </cell>
          <cell r="AI37" t="str">
            <v>Ely North</v>
          </cell>
          <cell r="AJ37">
            <v>2</v>
          </cell>
          <cell r="AM37" t="str">
            <v>Ely North</v>
          </cell>
          <cell r="AN37">
            <v>1</v>
          </cell>
          <cell r="AO37">
            <v>5</v>
          </cell>
          <cell r="AP37">
            <v>25</v>
          </cell>
          <cell r="AQ37">
            <v>0</v>
          </cell>
          <cell r="AR37">
            <v>31</v>
          </cell>
          <cell r="AT37" t="str">
            <v>Ely North</v>
          </cell>
          <cell r="AU37">
            <v>54</v>
          </cell>
          <cell r="AV37">
            <v>1</v>
          </cell>
          <cell r="AY37">
            <v>55</v>
          </cell>
        </row>
        <row r="38">
          <cell r="A38" t="str">
            <v>Ely South</v>
          </cell>
          <cell r="B38">
            <v>114</v>
          </cell>
          <cell r="L38" t="str">
            <v>Ely South</v>
          </cell>
          <cell r="M38">
            <v>79</v>
          </cell>
          <cell r="P38" t="str">
            <v>Peckover</v>
          </cell>
          <cell r="Q38">
            <v>1</v>
          </cell>
          <cell r="U38" t="str">
            <v>Ely South</v>
          </cell>
          <cell r="V38">
            <v>47</v>
          </cell>
          <cell r="Y38" t="str">
            <v>Ely South</v>
          </cell>
          <cell r="Z38">
            <v>32</v>
          </cell>
          <cell r="AA38">
            <v>15</v>
          </cell>
          <cell r="AC38" t="str">
            <v>Ely South</v>
          </cell>
          <cell r="AD38">
            <v>5</v>
          </cell>
          <cell r="AE38">
            <v>0</v>
          </cell>
          <cell r="AF38">
            <v>5</v>
          </cell>
          <cell r="AI38" t="str">
            <v>Ely South</v>
          </cell>
          <cell r="AJ38">
            <v>7</v>
          </cell>
          <cell r="AM38" t="str">
            <v>Ely South</v>
          </cell>
          <cell r="AN38">
            <v>2</v>
          </cell>
          <cell r="AO38">
            <v>1</v>
          </cell>
          <cell r="AP38">
            <v>7</v>
          </cell>
          <cell r="AQ38">
            <v>0</v>
          </cell>
          <cell r="AR38">
            <v>10</v>
          </cell>
          <cell r="AT38" t="str">
            <v>Ely South</v>
          </cell>
          <cell r="AU38">
            <v>20</v>
          </cell>
          <cell r="AY38">
            <v>20</v>
          </cell>
        </row>
        <row r="39">
          <cell r="A39" t="str">
            <v>Ely West</v>
          </cell>
          <cell r="B39">
            <v>140</v>
          </cell>
          <cell r="L39" t="str">
            <v>Ely West</v>
          </cell>
          <cell r="M39">
            <v>112</v>
          </cell>
          <cell r="P39" t="str">
            <v>Roman Bank</v>
          </cell>
          <cell r="Q39">
            <v>5</v>
          </cell>
          <cell r="U39" t="str">
            <v>Ely West</v>
          </cell>
          <cell r="V39">
            <v>51</v>
          </cell>
          <cell r="Y39" t="str">
            <v>Ely West</v>
          </cell>
          <cell r="Z39">
            <v>37</v>
          </cell>
          <cell r="AA39">
            <v>30</v>
          </cell>
          <cell r="AC39" t="str">
            <v>Ely West</v>
          </cell>
          <cell r="AD39">
            <v>13</v>
          </cell>
          <cell r="AE39">
            <v>0</v>
          </cell>
          <cell r="AF39">
            <v>13</v>
          </cell>
          <cell r="AI39" t="str">
            <v>Ely West</v>
          </cell>
          <cell r="AJ39">
            <v>8</v>
          </cell>
          <cell r="AM39" t="str">
            <v>Ely West</v>
          </cell>
          <cell r="AN39">
            <v>1</v>
          </cell>
          <cell r="AO39">
            <v>3</v>
          </cell>
          <cell r="AP39">
            <v>12</v>
          </cell>
          <cell r="AQ39">
            <v>0</v>
          </cell>
          <cell r="AR39">
            <v>16</v>
          </cell>
          <cell r="AT39" t="str">
            <v>Ely West</v>
          </cell>
          <cell r="AU39">
            <v>30</v>
          </cell>
          <cell r="AW39">
            <v>1</v>
          </cell>
          <cell r="AY39">
            <v>31</v>
          </cell>
        </row>
        <row r="40">
          <cell r="A40" t="str">
            <v>Fenstanton</v>
          </cell>
          <cell r="B40">
            <v>90</v>
          </cell>
          <cell r="L40" t="str">
            <v>Fenstanton</v>
          </cell>
          <cell r="M40">
            <v>49</v>
          </cell>
          <cell r="P40" t="str">
            <v>Slade Lode</v>
          </cell>
          <cell r="Q40">
            <v>1</v>
          </cell>
          <cell r="U40" t="str">
            <v>Fenstanton</v>
          </cell>
          <cell r="V40">
            <v>19</v>
          </cell>
          <cell r="Y40" t="str">
            <v>Fenstanton</v>
          </cell>
          <cell r="Z40">
            <v>13</v>
          </cell>
          <cell r="AA40">
            <v>13</v>
          </cell>
          <cell r="AC40" t="str">
            <v>Fenstanton</v>
          </cell>
          <cell r="AD40">
            <v>14</v>
          </cell>
          <cell r="AE40">
            <v>0</v>
          </cell>
          <cell r="AF40">
            <v>14</v>
          </cell>
          <cell r="AI40" t="str">
            <v>Fenstanton</v>
          </cell>
          <cell r="AJ40">
            <v>1</v>
          </cell>
          <cell r="AM40" t="str">
            <v>Fenstanton</v>
          </cell>
          <cell r="AN40">
            <v>1</v>
          </cell>
          <cell r="AO40">
            <v>2</v>
          </cell>
          <cell r="AP40">
            <v>22</v>
          </cell>
          <cell r="AQ40">
            <v>0</v>
          </cell>
          <cell r="AR40">
            <v>25</v>
          </cell>
          <cell r="AT40" t="str">
            <v>Fenstanton</v>
          </cell>
          <cell r="AU40">
            <v>8</v>
          </cell>
          <cell r="AY40">
            <v>8</v>
          </cell>
        </row>
        <row r="41">
          <cell r="A41" t="str">
            <v>Fordham Villages</v>
          </cell>
          <cell r="B41">
            <v>141</v>
          </cell>
          <cell r="L41" t="str">
            <v>Fordham Villages</v>
          </cell>
          <cell r="M41">
            <v>37</v>
          </cell>
          <cell r="P41" t="str">
            <v>St Andrews</v>
          </cell>
          <cell r="Q41">
            <v>1</v>
          </cell>
          <cell r="U41" t="str">
            <v>Fordham Villages</v>
          </cell>
          <cell r="V41">
            <v>33</v>
          </cell>
          <cell r="Y41" t="str">
            <v>Fordham Villages</v>
          </cell>
          <cell r="Z41">
            <v>18</v>
          </cell>
          <cell r="AA41">
            <v>13</v>
          </cell>
          <cell r="AC41" t="str">
            <v>Fordham Villages</v>
          </cell>
          <cell r="AD41">
            <v>12</v>
          </cell>
          <cell r="AE41">
            <v>0</v>
          </cell>
          <cell r="AF41">
            <v>12</v>
          </cell>
          <cell r="AI41" t="str">
            <v>Fordham Villages</v>
          </cell>
          <cell r="AJ41">
            <v>1</v>
          </cell>
          <cell r="AM41" t="str">
            <v>Fordham Villages</v>
          </cell>
          <cell r="AN41">
            <v>2</v>
          </cell>
          <cell r="AO41">
            <v>4</v>
          </cell>
          <cell r="AP41">
            <v>24</v>
          </cell>
          <cell r="AQ41">
            <v>0</v>
          </cell>
          <cell r="AR41">
            <v>30</v>
          </cell>
          <cell r="AT41" t="str">
            <v>Fordham Villages</v>
          </cell>
          <cell r="AU41">
            <v>10</v>
          </cell>
          <cell r="AY41">
            <v>10</v>
          </cell>
        </row>
        <row r="42">
          <cell r="A42" t="str">
            <v>Fowlmere and Foxton</v>
          </cell>
          <cell r="B42">
            <v>77</v>
          </cell>
          <cell r="L42" t="str">
            <v>Fowlmere and Foxton</v>
          </cell>
          <cell r="M42">
            <v>16</v>
          </cell>
          <cell r="P42" t="str">
            <v>St Marys</v>
          </cell>
          <cell r="Q42">
            <v>1</v>
          </cell>
          <cell r="U42" t="str">
            <v>Fowlmere and Foxton</v>
          </cell>
          <cell r="V42">
            <v>18</v>
          </cell>
          <cell r="Y42" t="str">
            <v>Fowlmere and Foxton</v>
          </cell>
          <cell r="Z42">
            <v>17</v>
          </cell>
          <cell r="AA42">
            <v>3</v>
          </cell>
          <cell r="AC42" t="str">
            <v>Fowlmere and Foxton</v>
          </cell>
          <cell r="AD42">
            <v>10</v>
          </cell>
          <cell r="AE42">
            <v>0</v>
          </cell>
          <cell r="AF42">
            <v>10</v>
          </cell>
          <cell r="AI42" t="str">
            <v>Fowlmere and Foxton</v>
          </cell>
          <cell r="AJ42">
            <v>1</v>
          </cell>
          <cell r="AM42" t="str">
            <v>Fowlmere and Foxton</v>
          </cell>
          <cell r="AN42">
            <v>4</v>
          </cell>
          <cell r="AO42">
            <v>1</v>
          </cell>
          <cell r="AP42">
            <v>11</v>
          </cell>
          <cell r="AQ42">
            <v>0</v>
          </cell>
          <cell r="AR42">
            <v>16</v>
          </cell>
          <cell r="AT42" t="str">
            <v>Fowlmere and Foxton</v>
          </cell>
          <cell r="AU42">
            <v>10</v>
          </cell>
          <cell r="AY42">
            <v>10</v>
          </cell>
        </row>
        <row r="43">
          <cell r="A43" t="str">
            <v>Fulbourn</v>
          </cell>
          <cell r="B43">
            <v>232</v>
          </cell>
          <cell r="L43" t="str">
            <v>Fulbourn</v>
          </cell>
          <cell r="M43">
            <v>122</v>
          </cell>
          <cell r="P43" t="str">
            <v>Staithe</v>
          </cell>
          <cell r="Q43">
            <v>2</v>
          </cell>
          <cell r="U43" t="str">
            <v>Fulbourn</v>
          </cell>
          <cell r="V43">
            <v>42</v>
          </cell>
          <cell r="Y43" t="str">
            <v>Fulbourn</v>
          </cell>
          <cell r="Z43">
            <v>56</v>
          </cell>
          <cell r="AA43">
            <v>38</v>
          </cell>
          <cell r="AC43" t="str">
            <v>Fulbourn</v>
          </cell>
          <cell r="AD43">
            <v>25</v>
          </cell>
          <cell r="AE43">
            <v>1</v>
          </cell>
          <cell r="AF43">
            <v>26</v>
          </cell>
          <cell r="AI43" t="str">
            <v>Fulbourn</v>
          </cell>
          <cell r="AJ43">
            <v>7</v>
          </cell>
          <cell r="AM43" t="str">
            <v>Fulbourn</v>
          </cell>
          <cell r="AN43">
            <v>1</v>
          </cell>
          <cell r="AO43">
            <v>4</v>
          </cell>
          <cell r="AP43">
            <v>8</v>
          </cell>
          <cell r="AQ43">
            <v>0</v>
          </cell>
          <cell r="AR43">
            <v>13</v>
          </cell>
          <cell r="AT43" t="str">
            <v>Fulbourn</v>
          </cell>
          <cell r="AU43">
            <v>46</v>
          </cell>
          <cell r="AV43">
            <v>1</v>
          </cell>
          <cell r="AY43">
            <v>47</v>
          </cell>
        </row>
        <row r="44">
          <cell r="A44" t="str">
            <v>Gamlingay</v>
          </cell>
          <cell r="B44">
            <v>113</v>
          </cell>
          <cell r="L44" t="str">
            <v>Gamlingay</v>
          </cell>
          <cell r="M44">
            <v>77</v>
          </cell>
          <cell r="P44" t="str">
            <v>The Mills</v>
          </cell>
          <cell r="Q44">
            <v>1</v>
          </cell>
          <cell r="U44" t="str">
            <v>Gamlingay</v>
          </cell>
          <cell r="V44">
            <v>26</v>
          </cell>
          <cell r="Y44" t="str">
            <v>Gamlingay</v>
          </cell>
          <cell r="Z44">
            <v>25</v>
          </cell>
          <cell r="AA44">
            <v>10</v>
          </cell>
          <cell r="AC44" t="str">
            <v>Gamlingay</v>
          </cell>
          <cell r="AD44">
            <v>7</v>
          </cell>
          <cell r="AE44">
            <v>0</v>
          </cell>
          <cell r="AF44">
            <v>7</v>
          </cell>
          <cell r="AI44" t="str">
            <v>Gamlingay</v>
          </cell>
          <cell r="AJ44">
            <v>1</v>
          </cell>
          <cell r="AM44" t="str">
            <v>Gamlingay</v>
          </cell>
          <cell r="AN44">
            <v>1</v>
          </cell>
          <cell r="AO44">
            <v>1</v>
          </cell>
          <cell r="AP44">
            <v>12</v>
          </cell>
          <cell r="AQ44">
            <v>0</v>
          </cell>
          <cell r="AR44">
            <v>14</v>
          </cell>
          <cell r="AT44" t="str">
            <v>Gamlingay</v>
          </cell>
          <cell r="AU44">
            <v>19</v>
          </cell>
          <cell r="AY44">
            <v>19</v>
          </cell>
        </row>
        <row r="45">
          <cell r="A45" t="str">
            <v>Girton</v>
          </cell>
          <cell r="B45">
            <v>106</v>
          </cell>
          <cell r="L45" t="str">
            <v>Girton</v>
          </cell>
          <cell r="M45">
            <v>39</v>
          </cell>
          <cell r="P45" t="str">
            <v>Waterlees</v>
          </cell>
          <cell r="Q45">
            <v>16</v>
          </cell>
          <cell r="U45" t="str">
            <v>Girton</v>
          </cell>
          <cell r="V45">
            <v>18</v>
          </cell>
          <cell r="Y45" t="str">
            <v>Girton</v>
          </cell>
          <cell r="Z45">
            <v>25</v>
          </cell>
          <cell r="AA45">
            <v>11</v>
          </cell>
          <cell r="AC45" t="str">
            <v>Girton</v>
          </cell>
          <cell r="AD45">
            <v>15</v>
          </cell>
          <cell r="AE45">
            <v>0</v>
          </cell>
          <cell r="AF45">
            <v>15</v>
          </cell>
          <cell r="AI45" t="str">
            <v>Girton</v>
          </cell>
          <cell r="AJ45">
            <v>10</v>
          </cell>
          <cell r="AM45" t="str">
            <v>Girton</v>
          </cell>
          <cell r="AN45">
            <v>0</v>
          </cell>
          <cell r="AO45">
            <v>1</v>
          </cell>
          <cell r="AP45">
            <v>21</v>
          </cell>
          <cell r="AQ45">
            <v>0</v>
          </cell>
          <cell r="AR45">
            <v>22</v>
          </cell>
          <cell r="AT45" t="str">
            <v>Girton</v>
          </cell>
          <cell r="AU45">
            <v>16</v>
          </cell>
          <cell r="AY45">
            <v>16</v>
          </cell>
        </row>
        <row r="46">
          <cell r="A46" t="str">
            <v>Godmanchester</v>
          </cell>
          <cell r="B46">
            <v>207</v>
          </cell>
          <cell r="L46" t="str">
            <v>Godmanchester</v>
          </cell>
          <cell r="M46">
            <v>132</v>
          </cell>
          <cell r="P46" t="str">
            <v>Wenneye</v>
          </cell>
          <cell r="Q46">
            <v>2</v>
          </cell>
          <cell r="U46" t="str">
            <v>Godmanchester</v>
          </cell>
          <cell r="V46">
            <v>91</v>
          </cell>
          <cell r="Y46" t="str">
            <v>Godmanchester</v>
          </cell>
          <cell r="Z46">
            <v>46</v>
          </cell>
          <cell r="AA46">
            <v>16</v>
          </cell>
          <cell r="AC46" t="str">
            <v>Godmanchester</v>
          </cell>
          <cell r="AD46">
            <v>25</v>
          </cell>
          <cell r="AE46">
            <v>0</v>
          </cell>
          <cell r="AF46">
            <v>25</v>
          </cell>
          <cell r="AI46" t="str">
            <v>Godmanchester</v>
          </cell>
          <cell r="AJ46">
            <v>15</v>
          </cell>
          <cell r="AM46" t="str">
            <v>Godmanchester</v>
          </cell>
          <cell r="AN46">
            <v>0</v>
          </cell>
          <cell r="AO46">
            <v>1</v>
          </cell>
          <cell r="AP46">
            <v>26</v>
          </cell>
          <cell r="AQ46">
            <v>0</v>
          </cell>
          <cell r="AR46">
            <v>27</v>
          </cell>
          <cell r="AT46" t="str">
            <v>Godmanchester</v>
          </cell>
          <cell r="AU46">
            <v>36</v>
          </cell>
          <cell r="AY46">
            <v>36</v>
          </cell>
        </row>
        <row r="47">
          <cell r="A47" t="str">
            <v>Gransden and The Offords</v>
          </cell>
          <cell r="B47">
            <v>86</v>
          </cell>
          <cell r="L47" t="str">
            <v>Gransden and The Offords</v>
          </cell>
          <cell r="M47">
            <v>44</v>
          </cell>
          <cell r="P47" t="str">
            <v>Alconbury and The Stukeleys</v>
          </cell>
          <cell r="Q47">
            <v>1</v>
          </cell>
          <cell r="U47" t="str">
            <v>Gransden and The Offords</v>
          </cell>
          <cell r="V47">
            <v>31</v>
          </cell>
          <cell r="Y47" t="str">
            <v>Gransden and The Offords</v>
          </cell>
          <cell r="Z47">
            <v>15</v>
          </cell>
          <cell r="AA47">
            <v>9</v>
          </cell>
          <cell r="AC47" t="str">
            <v>Gransden and The Offords</v>
          </cell>
          <cell r="AD47">
            <v>11</v>
          </cell>
          <cell r="AE47">
            <v>0</v>
          </cell>
          <cell r="AF47">
            <v>11</v>
          </cell>
          <cell r="AI47" t="str">
            <v>Gransden and The Offords</v>
          </cell>
          <cell r="AJ47">
            <v>1</v>
          </cell>
          <cell r="AM47" t="str">
            <v>Gransden and The Offords</v>
          </cell>
          <cell r="AN47">
            <v>0</v>
          </cell>
          <cell r="AO47">
            <v>1</v>
          </cell>
          <cell r="AP47">
            <v>12</v>
          </cell>
          <cell r="AQ47">
            <v>0</v>
          </cell>
          <cell r="AR47">
            <v>13</v>
          </cell>
          <cell r="AT47" t="str">
            <v>Gransden and The Offords</v>
          </cell>
          <cell r="AU47">
            <v>6</v>
          </cell>
          <cell r="AW47">
            <v>2</v>
          </cell>
          <cell r="AY47">
            <v>8</v>
          </cell>
        </row>
        <row r="48">
          <cell r="A48" t="str">
            <v>Haddenham</v>
          </cell>
          <cell r="B48">
            <v>139</v>
          </cell>
          <cell r="L48" t="str">
            <v>Haddenham</v>
          </cell>
          <cell r="M48">
            <v>89</v>
          </cell>
          <cell r="P48" t="str">
            <v>Brampton</v>
          </cell>
          <cell r="Q48">
            <v>8</v>
          </cell>
          <cell r="U48" t="str">
            <v>Haddenham</v>
          </cell>
          <cell r="V48">
            <v>37</v>
          </cell>
          <cell r="Y48" t="str">
            <v>Haddenham</v>
          </cell>
          <cell r="Z48">
            <v>25</v>
          </cell>
          <cell r="AA48">
            <v>24</v>
          </cell>
          <cell r="AC48" t="str">
            <v>Haddenham</v>
          </cell>
          <cell r="AD48">
            <v>4</v>
          </cell>
          <cell r="AE48">
            <v>0</v>
          </cell>
          <cell r="AF48">
            <v>4</v>
          </cell>
          <cell r="AI48" t="str">
            <v>Haddenham</v>
          </cell>
          <cell r="AJ48">
            <v>1</v>
          </cell>
          <cell r="AM48" t="str">
            <v>Haddenham</v>
          </cell>
          <cell r="AN48">
            <v>1</v>
          </cell>
          <cell r="AO48">
            <v>2</v>
          </cell>
          <cell r="AP48">
            <v>16</v>
          </cell>
          <cell r="AQ48">
            <v>0</v>
          </cell>
          <cell r="AR48">
            <v>19</v>
          </cell>
          <cell r="AT48" t="str">
            <v>Haddenham</v>
          </cell>
          <cell r="AU48">
            <v>20</v>
          </cell>
          <cell r="AY48">
            <v>20</v>
          </cell>
        </row>
        <row r="49">
          <cell r="A49" t="str">
            <v>Hardwick</v>
          </cell>
          <cell r="B49">
            <v>50</v>
          </cell>
          <cell r="L49" t="str">
            <v>Hardwick</v>
          </cell>
          <cell r="M49">
            <v>30</v>
          </cell>
          <cell r="P49" t="str">
            <v>Ellington</v>
          </cell>
          <cell r="Q49">
            <v>1</v>
          </cell>
          <cell r="U49" t="str">
            <v>Hardwick</v>
          </cell>
          <cell r="V49">
            <v>19</v>
          </cell>
          <cell r="Y49" t="str">
            <v>Hardwick</v>
          </cell>
          <cell r="Z49">
            <v>15</v>
          </cell>
          <cell r="AA49">
            <v>2</v>
          </cell>
          <cell r="AC49" t="str">
            <v>Hardwick</v>
          </cell>
          <cell r="AD49">
            <v>7</v>
          </cell>
          <cell r="AE49">
            <v>0</v>
          </cell>
          <cell r="AF49">
            <v>7</v>
          </cell>
          <cell r="AI49" t="str">
            <v>Hardwick</v>
          </cell>
          <cell r="AJ49">
            <v>1</v>
          </cell>
          <cell r="AM49" t="str">
            <v>Hardwick</v>
          </cell>
          <cell r="AN49">
            <v>0</v>
          </cell>
          <cell r="AO49">
            <v>3</v>
          </cell>
          <cell r="AP49">
            <v>2</v>
          </cell>
          <cell r="AQ49">
            <v>0</v>
          </cell>
          <cell r="AR49">
            <v>5</v>
          </cell>
          <cell r="AT49" t="str">
            <v>Hardwick</v>
          </cell>
          <cell r="AU49">
            <v>12</v>
          </cell>
          <cell r="AY49">
            <v>12</v>
          </cell>
        </row>
        <row r="50">
          <cell r="A50" t="str">
            <v>Harston and Hauxton</v>
          </cell>
          <cell r="B50">
            <v>61</v>
          </cell>
          <cell r="L50" t="str">
            <v>Harston and Hauxton</v>
          </cell>
          <cell r="M50">
            <v>24</v>
          </cell>
          <cell r="P50" t="str">
            <v>Godmanchester</v>
          </cell>
          <cell r="Q50">
            <v>2</v>
          </cell>
          <cell r="U50" t="str">
            <v>Harston and Hauxton</v>
          </cell>
          <cell r="V50">
            <v>13</v>
          </cell>
          <cell r="Y50" t="str">
            <v>Harston and Hauxton</v>
          </cell>
          <cell r="Z50">
            <v>12</v>
          </cell>
          <cell r="AA50">
            <v>3</v>
          </cell>
          <cell r="AC50" t="str">
            <v>Harston and Hauxton</v>
          </cell>
          <cell r="AD50">
            <v>8</v>
          </cell>
          <cell r="AE50">
            <v>0</v>
          </cell>
          <cell r="AF50">
            <v>8</v>
          </cell>
          <cell r="AI50" t="str">
            <v>Harston and Hauxton</v>
          </cell>
          <cell r="AJ50">
            <v>3</v>
          </cell>
          <cell r="AM50" t="str">
            <v>Harston and Hauxton</v>
          </cell>
          <cell r="AN50">
            <v>0</v>
          </cell>
          <cell r="AO50">
            <v>0</v>
          </cell>
          <cell r="AP50">
            <v>9</v>
          </cell>
          <cell r="AQ50">
            <v>0</v>
          </cell>
          <cell r="AR50">
            <v>9</v>
          </cell>
          <cell r="AT50" t="str">
            <v>Harston and Hauxton</v>
          </cell>
          <cell r="AU50">
            <v>9</v>
          </cell>
          <cell r="AY50">
            <v>9</v>
          </cell>
        </row>
        <row r="51">
          <cell r="A51" t="str">
            <v>Haslingfield and The Eversdens</v>
          </cell>
          <cell r="B51">
            <v>64</v>
          </cell>
          <cell r="L51" t="str">
            <v>Haslingfield and The Eversdens</v>
          </cell>
          <cell r="M51">
            <v>37</v>
          </cell>
          <cell r="P51" t="str">
            <v>Gransden and The Offords</v>
          </cell>
          <cell r="Q51">
            <v>5</v>
          </cell>
          <cell r="U51" t="str">
            <v>Haslingfield and The Eversdens</v>
          </cell>
          <cell r="V51">
            <v>20</v>
          </cell>
          <cell r="Y51" t="str">
            <v>Haslingfield and The Eversdens</v>
          </cell>
          <cell r="Z51">
            <v>13</v>
          </cell>
          <cell r="AA51">
            <v>4</v>
          </cell>
          <cell r="AC51" t="str">
            <v>Haslingfield and The Eversdens</v>
          </cell>
          <cell r="AD51">
            <v>6</v>
          </cell>
          <cell r="AE51">
            <v>0</v>
          </cell>
          <cell r="AF51">
            <v>6</v>
          </cell>
          <cell r="AI51" t="str">
            <v>Haslingfield and The Eversdens</v>
          </cell>
          <cell r="AJ51">
            <v>0</v>
          </cell>
          <cell r="AM51" t="str">
            <v>Haslingfield and The Eversdens</v>
          </cell>
          <cell r="AN51">
            <v>0</v>
          </cell>
          <cell r="AO51">
            <v>1</v>
          </cell>
          <cell r="AP51">
            <v>1</v>
          </cell>
          <cell r="AQ51">
            <v>1</v>
          </cell>
          <cell r="AR51">
            <v>3</v>
          </cell>
          <cell r="AT51" t="str">
            <v>Haslingfield and The Eversdens</v>
          </cell>
          <cell r="AU51">
            <v>9</v>
          </cell>
          <cell r="AV51">
            <v>1</v>
          </cell>
          <cell r="AY51">
            <v>10</v>
          </cell>
        </row>
        <row r="52">
          <cell r="A52" t="str">
            <v>Hill</v>
          </cell>
          <cell r="B52">
            <v>279</v>
          </cell>
          <cell r="L52" t="str">
            <v>Hill</v>
          </cell>
          <cell r="M52">
            <v>222</v>
          </cell>
          <cell r="P52" t="str">
            <v>Huntingdon East</v>
          </cell>
          <cell r="Q52">
            <v>6</v>
          </cell>
          <cell r="U52" t="str">
            <v>Hill</v>
          </cell>
          <cell r="V52">
            <v>159</v>
          </cell>
          <cell r="Y52" t="str">
            <v>Hill</v>
          </cell>
          <cell r="Z52">
            <v>84</v>
          </cell>
          <cell r="AA52">
            <v>54</v>
          </cell>
          <cell r="AC52" t="str">
            <v>Hill</v>
          </cell>
          <cell r="AD52">
            <v>25</v>
          </cell>
          <cell r="AE52">
            <v>0</v>
          </cell>
          <cell r="AF52">
            <v>25</v>
          </cell>
          <cell r="AI52" t="str">
            <v>Hill</v>
          </cell>
          <cell r="AJ52">
            <v>5</v>
          </cell>
          <cell r="AM52" t="str">
            <v>Hill</v>
          </cell>
          <cell r="AN52">
            <v>4</v>
          </cell>
          <cell r="AO52">
            <v>7</v>
          </cell>
          <cell r="AP52">
            <v>19</v>
          </cell>
          <cell r="AQ52">
            <v>0</v>
          </cell>
          <cell r="AR52">
            <v>30</v>
          </cell>
          <cell r="AT52" t="str">
            <v>Hill</v>
          </cell>
          <cell r="AU52">
            <v>76</v>
          </cell>
          <cell r="AV52">
            <v>3</v>
          </cell>
          <cell r="AY52">
            <v>79</v>
          </cell>
        </row>
        <row r="53">
          <cell r="A53" t="str">
            <v>Histon and Impington</v>
          </cell>
          <cell r="B53">
            <v>443</v>
          </cell>
          <cell r="L53" t="str">
            <v>Histon and Impington</v>
          </cell>
          <cell r="M53">
            <v>232</v>
          </cell>
          <cell r="P53" t="str">
            <v>Huntingdon North</v>
          </cell>
          <cell r="Q53">
            <v>13</v>
          </cell>
          <cell r="U53" t="str">
            <v>Histon and Impington</v>
          </cell>
          <cell r="V53">
            <v>149</v>
          </cell>
          <cell r="Y53" t="str">
            <v>Histon and Impington</v>
          </cell>
          <cell r="Z53">
            <v>80</v>
          </cell>
          <cell r="AA53">
            <v>45</v>
          </cell>
          <cell r="AC53" t="str">
            <v>Histon and Impington</v>
          </cell>
          <cell r="AD53">
            <v>47</v>
          </cell>
          <cell r="AE53">
            <v>1</v>
          </cell>
          <cell r="AF53">
            <v>48</v>
          </cell>
          <cell r="AI53" t="str">
            <v>Histon and Impington</v>
          </cell>
          <cell r="AJ53">
            <v>85</v>
          </cell>
          <cell r="AM53" t="str">
            <v>Histon and Impington</v>
          </cell>
          <cell r="AN53">
            <v>4</v>
          </cell>
          <cell r="AO53">
            <v>8</v>
          </cell>
          <cell r="AP53">
            <v>34</v>
          </cell>
          <cell r="AQ53">
            <v>0</v>
          </cell>
          <cell r="AR53">
            <v>46</v>
          </cell>
          <cell r="AT53" t="str">
            <v>Histon and Impington</v>
          </cell>
          <cell r="AU53">
            <v>65</v>
          </cell>
          <cell r="AV53">
            <v>2</v>
          </cell>
          <cell r="AW53">
            <v>1</v>
          </cell>
          <cell r="AY53">
            <v>68</v>
          </cell>
        </row>
        <row r="54">
          <cell r="A54" t="str">
            <v>Huntingdon East</v>
          </cell>
          <cell r="B54">
            <v>440</v>
          </cell>
          <cell r="L54" t="str">
            <v>Huntingdon East</v>
          </cell>
          <cell r="M54">
            <v>333</v>
          </cell>
          <cell r="P54" t="str">
            <v>Huntingdon West</v>
          </cell>
          <cell r="Q54">
            <v>5</v>
          </cell>
          <cell r="U54" t="str">
            <v>Huntingdon East</v>
          </cell>
          <cell r="V54">
            <v>162</v>
          </cell>
          <cell r="Y54" t="str">
            <v>Huntingdon East</v>
          </cell>
          <cell r="Z54">
            <v>131</v>
          </cell>
          <cell r="AA54">
            <v>90</v>
          </cell>
          <cell r="AC54" t="str">
            <v>Huntingdon East</v>
          </cell>
          <cell r="AD54">
            <v>36</v>
          </cell>
          <cell r="AE54">
            <v>0</v>
          </cell>
          <cell r="AF54">
            <v>36</v>
          </cell>
          <cell r="AI54" t="str">
            <v>Huntingdon East</v>
          </cell>
          <cell r="AJ54">
            <v>30</v>
          </cell>
          <cell r="AM54" t="str">
            <v>Huntingdon East</v>
          </cell>
          <cell r="AN54">
            <v>1</v>
          </cell>
          <cell r="AO54">
            <v>6</v>
          </cell>
          <cell r="AP54">
            <v>35</v>
          </cell>
          <cell r="AQ54">
            <v>0</v>
          </cell>
          <cell r="AR54">
            <v>42</v>
          </cell>
          <cell r="AT54" t="str">
            <v>Huntingdon East</v>
          </cell>
          <cell r="AU54">
            <v>101</v>
          </cell>
          <cell r="AV54">
            <v>1</v>
          </cell>
          <cell r="AW54">
            <v>2</v>
          </cell>
          <cell r="AY54">
            <v>104</v>
          </cell>
        </row>
        <row r="55">
          <cell r="A55" t="str">
            <v>Huntingdon North</v>
          </cell>
          <cell r="B55">
            <v>546</v>
          </cell>
          <cell r="L55" t="str">
            <v>Huntingdon North</v>
          </cell>
          <cell r="M55">
            <v>479</v>
          </cell>
          <cell r="P55" t="str">
            <v>Little Paxton</v>
          </cell>
          <cell r="Q55">
            <v>2</v>
          </cell>
          <cell r="U55" t="str">
            <v>Huntingdon North</v>
          </cell>
          <cell r="V55">
            <v>247</v>
          </cell>
          <cell r="Y55" t="str">
            <v>Huntingdon North</v>
          </cell>
          <cell r="Z55">
            <v>138</v>
          </cell>
          <cell r="AA55">
            <v>102</v>
          </cell>
          <cell r="AC55" t="str">
            <v>Huntingdon North</v>
          </cell>
          <cell r="AD55">
            <v>18</v>
          </cell>
          <cell r="AE55">
            <v>0</v>
          </cell>
          <cell r="AF55">
            <v>18</v>
          </cell>
          <cell r="AI55" t="str">
            <v>Huntingdon North</v>
          </cell>
          <cell r="AJ55">
            <v>33</v>
          </cell>
          <cell r="AM55" t="str">
            <v>Huntingdon North</v>
          </cell>
          <cell r="AN55">
            <v>5</v>
          </cell>
          <cell r="AO55">
            <v>5</v>
          </cell>
          <cell r="AP55">
            <v>23</v>
          </cell>
          <cell r="AQ55">
            <v>1</v>
          </cell>
          <cell r="AR55">
            <v>34</v>
          </cell>
          <cell r="AT55" t="str">
            <v>Huntingdon North</v>
          </cell>
          <cell r="AU55">
            <v>119</v>
          </cell>
          <cell r="AV55">
            <v>2</v>
          </cell>
          <cell r="AW55">
            <v>1</v>
          </cell>
          <cell r="AY55">
            <v>122</v>
          </cell>
        </row>
        <row r="56">
          <cell r="A56" t="str">
            <v>Huntingdon West</v>
          </cell>
          <cell r="B56">
            <v>722</v>
          </cell>
          <cell r="L56" t="str">
            <v>Huntingdon West</v>
          </cell>
          <cell r="M56">
            <v>379</v>
          </cell>
          <cell r="P56" t="str">
            <v>Ramsey</v>
          </cell>
          <cell r="Q56">
            <v>8</v>
          </cell>
          <cell r="U56" t="str">
            <v>Huntingdon West</v>
          </cell>
          <cell r="V56">
            <v>139</v>
          </cell>
          <cell r="Y56" t="str">
            <v>Huntingdon West</v>
          </cell>
          <cell r="Z56">
            <v>132</v>
          </cell>
          <cell r="AA56">
            <v>67</v>
          </cell>
          <cell r="AC56" t="str">
            <v>Huntingdon West</v>
          </cell>
          <cell r="AD56">
            <v>20</v>
          </cell>
          <cell r="AE56">
            <v>0</v>
          </cell>
          <cell r="AF56">
            <v>20</v>
          </cell>
          <cell r="AI56" t="str">
            <v>Huntingdon West</v>
          </cell>
          <cell r="AJ56">
            <v>78</v>
          </cell>
          <cell r="AM56" t="str">
            <v>Huntingdon West</v>
          </cell>
          <cell r="AN56">
            <v>3</v>
          </cell>
          <cell r="AO56">
            <v>3</v>
          </cell>
          <cell r="AP56">
            <v>39</v>
          </cell>
          <cell r="AQ56">
            <v>0</v>
          </cell>
          <cell r="AR56">
            <v>45</v>
          </cell>
          <cell r="AT56" t="str">
            <v>Huntingdon West</v>
          </cell>
          <cell r="AU56">
            <v>117</v>
          </cell>
          <cell r="AV56">
            <v>1</v>
          </cell>
          <cell r="AW56">
            <v>1</v>
          </cell>
          <cell r="AY56">
            <v>119</v>
          </cell>
        </row>
        <row r="57">
          <cell r="A57" t="str">
            <v>Isleham</v>
          </cell>
          <cell r="B57">
            <v>57</v>
          </cell>
          <cell r="L57" t="str">
            <v>Isleham</v>
          </cell>
          <cell r="M57">
            <v>30</v>
          </cell>
          <cell r="P57" t="str">
            <v>Sawtry</v>
          </cell>
          <cell r="Q57">
            <v>2</v>
          </cell>
          <cell r="U57" t="str">
            <v>Isleham</v>
          </cell>
          <cell r="V57">
            <v>19</v>
          </cell>
          <cell r="Y57" t="str">
            <v>Isleham</v>
          </cell>
          <cell r="Z57">
            <v>12</v>
          </cell>
          <cell r="AA57">
            <v>4</v>
          </cell>
          <cell r="AC57" t="str">
            <v>Isleham</v>
          </cell>
          <cell r="AD57">
            <v>1</v>
          </cell>
          <cell r="AE57">
            <v>0</v>
          </cell>
          <cell r="AF57">
            <v>1</v>
          </cell>
          <cell r="AI57" t="str">
            <v>Isleham</v>
          </cell>
          <cell r="AJ57">
            <v>1</v>
          </cell>
          <cell r="AM57" t="str">
            <v>Isleham</v>
          </cell>
          <cell r="AN57">
            <v>1</v>
          </cell>
          <cell r="AO57">
            <v>3</v>
          </cell>
          <cell r="AP57">
            <v>10</v>
          </cell>
          <cell r="AQ57">
            <v>0</v>
          </cell>
          <cell r="AR57">
            <v>14</v>
          </cell>
          <cell r="AT57" t="str">
            <v>Isleham</v>
          </cell>
          <cell r="AU57">
            <v>6</v>
          </cell>
          <cell r="AY57">
            <v>6</v>
          </cell>
        </row>
        <row r="58">
          <cell r="A58" t="str">
            <v>Kimbolton and Staughton</v>
          </cell>
          <cell r="B58">
            <v>108</v>
          </cell>
          <cell r="L58" t="str">
            <v>Kimbolton and Staughton</v>
          </cell>
          <cell r="M58">
            <v>34</v>
          </cell>
          <cell r="P58" t="str">
            <v>Somersham</v>
          </cell>
          <cell r="Q58">
            <v>3</v>
          </cell>
          <cell r="U58" t="str">
            <v>Kimbolton and Staughton</v>
          </cell>
          <cell r="V58">
            <v>21</v>
          </cell>
          <cell r="Y58" t="str">
            <v>Kimbolton and Staughton</v>
          </cell>
          <cell r="Z58">
            <v>18</v>
          </cell>
          <cell r="AA58">
            <v>13</v>
          </cell>
          <cell r="AC58" t="str">
            <v>Kimbolton and Staughton</v>
          </cell>
          <cell r="AD58">
            <v>16</v>
          </cell>
          <cell r="AE58">
            <v>0</v>
          </cell>
          <cell r="AF58">
            <v>16</v>
          </cell>
          <cell r="AI58" t="str">
            <v>Kimbolton and Staughton</v>
          </cell>
          <cell r="AJ58">
            <v>5</v>
          </cell>
          <cell r="AM58" t="str">
            <v>Kimbolton and Staughton</v>
          </cell>
          <cell r="AN58">
            <v>0</v>
          </cell>
          <cell r="AO58">
            <v>3</v>
          </cell>
          <cell r="AP58">
            <v>15</v>
          </cell>
          <cell r="AQ58">
            <v>0</v>
          </cell>
          <cell r="AR58">
            <v>18</v>
          </cell>
          <cell r="AT58" t="str">
            <v>Kimbolton and Staughton</v>
          </cell>
          <cell r="AU58">
            <v>11</v>
          </cell>
          <cell r="AW58">
            <v>1</v>
          </cell>
          <cell r="AY58">
            <v>12</v>
          </cell>
        </row>
        <row r="59">
          <cell r="A59" t="str">
            <v>King's Hedges</v>
          </cell>
          <cell r="B59">
            <v>705</v>
          </cell>
          <cell r="L59" t="str">
            <v>King's Hedges</v>
          </cell>
          <cell r="M59">
            <v>403</v>
          </cell>
          <cell r="P59" t="str">
            <v>St Ives East</v>
          </cell>
          <cell r="Q59">
            <v>3</v>
          </cell>
          <cell r="U59" t="str">
            <v>King's Hedges</v>
          </cell>
          <cell r="V59">
            <v>250</v>
          </cell>
          <cell r="Y59" t="str">
            <v>King's Hedges</v>
          </cell>
          <cell r="Z59">
            <v>180</v>
          </cell>
          <cell r="AA59">
            <v>93</v>
          </cell>
          <cell r="AC59" t="str">
            <v>King's Hedges</v>
          </cell>
          <cell r="AD59">
            <v>36</v>
          </cell>
          <cell r="AE59">
            <v>1</v>
          </cell>
          <cell r="AF59">
            <v>37</v>
          </cell>
          <cell r="AI59" t="str">
            <v>King's Hedges</v>
          </cell>
          <cell r="AJ59">
            <v>41</v>
          </cell>
          <cell r="AM59" t="str">
            <v>King's Hedges</v>
          </cell>
          <cell r="AN59">
            <v>1</v>
          </cell>
          <cell r="AO59">
            <v>12</v>
          </cell>
          <cell r="AP59">
            <v>38</v>
          </cell>
          <cell r="AQ59">
            <v>2</v>
          </cell>
          <cell r="AR59">
            <v>53</v>
          </cell>
          <cell r="AT59" t="str">
            <v>King's Hedges</v>
          </cell>
          <cell r="AU59">
            <v>161</v>
          </cell>
          <cell r="AV59">
            <v>1</v>
          </cell>
          <cell r="AY59">
            <v>162</v>
          </cell>
        </row>
        <row r="60">
          <cell r="A60" t="str">
            <v>Kingsmoor</v>
          </cell>
          <cell r="B60">
            <v>57</v>
          </cell>
          <cell r="L60" t="str">
            <v>Kingsmoor</v>
          </cell>
          <cell r="M60">
            <v>52</v>
          </cell>
          <cell r="P60" t="str">
            <v>St Ives South</v>
          </cell>
          <cell r="Q60">
            <v>2</v>
          </cell>
          <cell r="U60" t="str">
            <v>Kingsmoor</v>
          </cell>
          <cell r="V60">
            <v>41</v>
          </cell>
          <cell r="Y60" t="str">
            <v>Kingsmoor</v>
          </cell>
          <cell r="Z60">
            <v>16</v>
          </cell>
          <cell r="AA60">
            <v>11</v>
          </cell>
          <cell r="AC60" t="str">
            <v>Kingsmoor</v>
          </cell>
          <cell r="AD60">
            <v>1</v>
          </cell>
          <cell r="AE60">
            <v>0</v>
          </cell>
          <cell r="AF60">
            <v>1</v>
          </cell>
          <cell r="AI60" t="str">
            <v>Kingsmoor</v>
          </cell>
          <cell r="AJ60">
            <v>3</v>
          </cell>
          <cell r="AM60" t="str">
            <v>Kingsmoor</v>
          </cell>
          <cell r="AN60">
            <v>0</v>
          </cell>
          <cell r="AO60">
            <v>2</v>
          </cell>
          <cell r="AP60">
            <v>2</v>
          </cell>
          <cell r="AQ60">
            <v>0</v>
          </cell>
          <cell r="AR60">
            <v>4</v>
          </cell>
          <cell r="AT60" t="str">
            <v>Kingsmoor</v>
          </cell>
          <cell r="AU60">
            <v>14</v>
          </cell>
          <cell r="AY60">
            <v>14</v>
          </cell>
        </row>
        <row r="61">
          <cell r="A61" t="str">
            <v>Kirkgate</v>
          </cell>
          <cell r="B61">
            <v>103</v>
          </cell>
          <cell r="L61" t="str">
            <v>Kirkgate</v>
          </cell>
          <cell r="M61">
            <v>169</v>
          </cell>
          <cell r="P61" t="str">
            <v>St Ives West</v>
          </cell>
          <cell r="Q61">
            <v>1</v>
          </cell>
          <cell r="U61" t="str">
            <v>Kirkgate</v>
          </cell>
          <cell r="V61">
            <v>43</v>
          </cell>
          <cell r="Y61" t="str">
            <v>Kirkgate</v>
          </cell>
          <cell r="Z61">
            <v>26</v>
          </cell>
          <cell r="AA61">
            <v>22</v>
          </cell>
          <cell r="AC61" t="str">
            <v>Kirkgate</v>
          </cell>
          <cell r="AD61">
            <v>8</v>
          </cell>
          <cell r="AE61">
            <v>0</v>
          </cell>
          <cell r="AF61">
            <v>8</v>
          </cell>
          <cell r="AI61" t="str">
            <v>Kirkgate</v>
          </cell>
          <cell r="AJ61">
            <v>2</v>
          </cell>
          <cell r="AM61" t="str">
            <v>Kirkgate</v>
          </cell>
          <cell r="AN61">
            <v>0</v>
          </cell>
          <cell r="AO61">
            <v>4</v>
          </cell>
          <cell r="AP61">
            <v>5</v>
          </cell>
          <cell r="AQ61">
            <v>0</v>
          </cell>
          <cell r="AR61">
            <v>9</v>
          </cell>
          <cell r="AT61" t="str">
            <v>Kirkgate</v>
          </cell>
          <cell r="AU61">
            <v>25</v>
          </cell>
          <cell r="AY61">
            <v>25</v>
          </cell>
        </row>
        <row r="62">
          <cell r="A62" t="str">
            <v>Lattersey</v>
          </cell>
          <cell r="B62">
            <v>58</v>
          </cell>
          <cell r="L62" t="str">
            <v>Lattersey</v>
          </cell>
          <cell r="M62">
            <v>44</v>
          </cell>
          <cell r="P62" t="str">
            <v>St Neots Eaton Ford</v>
          </cell>
          <cell r="Q62">
            <v>3</v>
          </cell>
          <cell r="U62" t="str">
            <v>Lattersey</v>
          </cell>
          <cell r="V62">
            <v>42</v>
          </cell>
          <cell r="Y62" t="str">
            <v>Lattersey</v>
          </cell>
          <cell r="Z62">
            <v>23</v>
          </cell>
          <cell r="AA62">
            <v>18</v>
          </cell>
          <cell r="AC62" t="str">
            <v>Lattersey</v>
          </cell>
          <cell r="AD62">
            <v>3</v>
          </cell>
          <cell r="AE62">
            <v>0</v>
          </cell>
          <cell r="AF62">
            <v>3</v>
          </cell>
          <cell r="AI62" t="str">
            <v>Lattersey</v>
          </cell>
          <cell r="AJ62">
            <v>3</v>
          </cell>
          <cell r="AM62" t="str">
            <v>Lattersey</v>
          </cell>
          <cell r="AN62">
            <v>0</v>
          </cell>
          <cell r="AO62">
            <v>2</v>
          </cell>
          <cell r="AP62">
            <v>1</v>
          </cell>
          <cell r="AQ62">
            <v>0</v>
          </cell>
          <cell r="AR62">
            <v>3</v>
          </cell>
          <cell r="AT62" t="str">
            <v>Lattersey</v>
          </cell>
          <cell r="AU62">
            <v>17</v>
          </cell>
          <cell r="AY62">
            <v>17</v>
          </cell>
        </row>
        <row r="63">
          <cell r="A63" t="str">
            <v>Linton</v>
          </cell>
          <cell r="B63">
            <v>119</v>
          </cell>
          <cell r="L63" t="str">
            <v>Linton</v>
          </cell>
          <cell r="M63">
            <v>70</v>
          </cell>
          <cell r="P63" t="str">
            <v>St Neots Eaton Socon</v>
          </cell>
          <cell r="Q63">
            <v>4</v>
          </cell>
          <cell r="U63" t="str">
            <v>Linton</v>
          </cell>
          <cell r="V63">
            <v>33</v>
          </cell>
          <cell r="Y63" t="str">
            <v>Linton</v>
          </cell>
          <cell r="Z63">
            <v>20</v>
          </cell>
          <cell r="AA63">
            <v>18</v>
          </cell>
          <cell r="AC63" t="str">
            <v>Linton</v>
          </cell>
          <cell r="AD63">
            <v>10</v>
          </cell>
          <cell r="AE63">
            <v>0</v>
          </cell>
          <cell r="AF63">
            <v>10</v>
          </cell>
          <cell r="AI63" t="str">
            <v>Linton</v>
          </cell>
          <cell r="AJ63">
            <v>0</v>
          </cell>
          <cell r="AM63" t="str">
            <v>Linton</v>
          </cell>
          <cell r="AN63">
            <v>1</v>
          </cell>
          <cell r="AO63">
            <v>2</v>
          </cell>
          <cell r="AP63">
            <v>14</v>
          </cell>
          <cell r="AQ63">
            <v>0</v>
          </cell>
          <cell r="AR63">
            <v>17</v>
          </cell>
          <cell r="AT63" t="str">
            <v>Linton</v>
          </cell>
          <cell r="AU63">
            <v>16</v>
          </cell>
          <cell r="AY63">
            <v>16</v>
          </cell>
        </row>
        <row r="64">
          <cell r="A64" t="str">
            <v>Little Paxton</v>
          </cell>
          <cell r="B64">
            <v>88</v>
          </cell>
          <cell r="L64" t="str">
            <v>Little Paxton</v>
          </cell>
          <cell r="M64">
            <v>59</v>
          </cell>
          <cell r="P64" t="str">
            <v>St Neots Eynesbury</v>
          </cell>
          <cell r="Q64">
            <v>4</v>
          </cell>
          <cell r="U64" t="str">
            <v>Little Paxton</v>
          </cell>
          <cell r="V64">
            <v>25</v>
          </cell>
          <cell r="Y64" t="str">
            <v>Little Paxton</v>
          </cell>
          <cell r="Z64">
            <v>20</v>
          </cell>
          <cell r="AA64">
            <v>11</v>
          </cell>
          <cell r="AC64" t="str">
            <v>Little Paxton</v>
          </cell>
          <cell r="AD64">
            <v>5</v>
          </cell>
          <cell r="AE64">
            <v>0</v>
          </cell>
          <cell r="AF64">
            <v>5</v>
          </cell>
          <cell r="AI64" t="str">
            <v>Little Paxton</v>
          </cell>
          <cell r="AJ64">
            <v>0</v>
          </cell>
          <cell r="AM64" t="str">
            <v>Little Paxton</v>
          </cell>
          <cell r="AN64">
            <v>0</v>
          </cell>
          <cell r="AO64">
            <v>1</v>
          </cell>
          <cell r="AP64">
            <v>9</v>
          </cell>
          <cell r="AQ64">
            <v>0</v>
          </cell>
          <cell r="AR64">
            <v>10</v>
          </cell>
          <cell r="AT64" t="str">
            <v>Little Paxton</v>
          </cell>
          <cell r="AU64">
            <v>14</v>
          </cell>
          <cell r="AY64">
            <v>14</v>
          </cell>
        </row>
        <row r="65">
          <cell r="A65" t="str">
            <v>Littleport East</v>
          </cell>
          <cell r="B65">
            <v>187</v>
          </cell>
          <cell r="L65" t="str">
            <v>Littleport East</v>
          </cell>
          <cell r="M65">
            <v>101</v>
          </cell>
          <cell r="P65" t="str">
            <v>St Neots Priory Park</v>
          </cell>
          <cell r="Q65">
            <v>3</v>
          </cell>
          <cell r="U65" t="str">
            <v>Littleport East</v>
          </cell>
          <cell r="V65">
            <v>54</v>
          </cell>
          <cell r="Y65" t="str">
            <v>Littleport East</v>
          </cell>
          <cell r="Z65">
            <v>36</v>
          </cell>
          <cell r="AA65">
            <v>28</v>
          </cell>
          <cell r="AC65" t="str">
            <v>Littleport East</v>
          </cell>
          <cell r="AD65">
            <v>8</v>
          </cell>
          <cell r="AE65">
            <v>0</v>
          </cell>
          <cell r="AF65">
            <v>8</v>
          </cell>
          <cell r="AI65" t="str">
            <v>Littleport East</v>
          </cell>
          <cell r="AJ65">
            <v>11</v>
          </cell>
          <cell r="AM65" t="str">
            <v>Littleport East</v>
          </cell>
          <cell r="AN65">
            <v>5</v>
          </cell>
          <cell r="AO65">
            <v>5</v>
          </cell>
          <cell r="AP65">
            <v>13</v>
          </cell>
          <cell r="AQ65">
            <v>0</v>
          </cell>
          <cell r="AR65">
            <v>23</v>
          </cell>
          <cell r="AT65" t="str">
            <v>Littleport East</v>
          </cell>
          <cell r="AU65">
            <v>31</v>
          </cell>
          <cell r="AY65">
            <v>31</v>
          </cell>
        </row>
        <row r="66">
          <cell r="A66" t="str">
            <v>Littleport West</v>
          </cell>
          <cell r="B66">
            <v>115</v>
          </cell>
          <cell r="L66" t="str">
            <v>Littleport West</v>
          </cell>
          <cell r="M66">
            <v>96</v>
          </cell>
          <cell r="P66" t="str">
            <v>Stilton</v>
          </cell>
          <cell r="Q66">
            <v>2</v>
          </cell>
          <cell r="U66" t="str">
            <v>Littleport West</v>
          </cell>
          <cell r="V66">
            <v>67</v>
          </cell>
          <cell r="Y66" t="str">
            <v>Littleport West</v>
          </cell>
          <cell r="Z66">
            <v>34</v>
          </cell>
          <cell r="AA66">
            <v>26</v>
          </cell>
          <cell r="AC66" t="str">
            <v>Littleport West</v>
          </cell>
          <cell r="AD66">
            <v>5</v>
          </cell>
          <cell r="AE66">
            <v>0</v>
          </cell>
          <cell r="AF66">
            <v>5</v>
          </cell>
          <cell r="AI66" t="str">
            <v>Littleport West</v>
          </cell>
          <cell r="AJ66">
            <v>0</v>
          </cell>
          <cell r="AM66" t="str">
            <v>Littleport West</v>
          </cell>
          <cell r="AN66">
            <v>1</v>
          </cell>
          <cell r="AO66">
            <v>1</v>
          </cell>
          <cell r="AP66">
            <v>7</v>
          </cell>
          <cell r="AQ66">
            <v>0</v>
          </cell>
          <cell r="AR66">
            <v>9</v>
          </cell>
          <cell r="AT66" t="str">
            <v>Littleport West</v>
          </cell>
          <cell r="AU66">
            <v>33</v>
          </cell>
          <cell r="AY66">
            <v>33</v>
          </cell>
        </row>
        <row r="67">
          <cell r="A67" t="str">
            <v>Longstanton</v>
          </cell>
          <cell r="B67">
            <v>75</v>
          </cell>
          <cell r="L67" t="str">
            <v>Longstanton</v>
          </cell>
          <cell r="M67">
            <v>66</v>
          </cell>
          <cell r="P67" t="str">
            <v>The Hemingfords</v>
          </cell>
          <cell r="Q67">
            <v>2</v>
          </cell>
          <cell r="U67" t="str">
            <v>Longstanton</v>
          </cell>
          <cell r="V67">
            <v>51</v>
          </cell>
          <cell r="Y67" t="str">
            <v>Longstanton</v>
          </cell>
          <cell r="Z67">
            <v>26</v>
          </cell>
          <cell r="AA67">
            <v>10</v>
          </cell>
          <cell r="AC67" t="str">
            <v>Longstanton</v>
          </cell>
          <cell r="AD67">
            <v>3</v>
          </cell>
          <cell r="AE67">
            <v>0</v>
          </cell>
          <cell r="AF67">
            <v>3</v>
          </cell>
          <cell r="AI67" t="str">
            <v>Longstanton</v>
          </cell>
          <cell r="AJ67">
            <v>8</v>
          </cell>
          <cell r="AM67" t="str">
            <v>Longstanton</v>
          </cell>
          <cell r="AN67">
            <v>0</v>
          </cell>
          <cell r="AO67">
            <v>0</v>
          </cell>
          <cell r="AP67">
            <v>3</v>
          </cell>
          <cell r="AQ67">
            <v>0</v>
          </cell>
          <cell r="AR67">
            <v>3</v>
          </cell>
          <cell r="AT67" t="str">
            <v>Longstanton</v>
          </cell>
          <cell r="AU67">
            <v>18</v>
          </cell>
          <cell r="AY67">
            <v>18</v>
          </cell>
        </row>
        <row r="68">
          <cell r="A68" t="str">
            <v>Manea</v>
          </cell>
          <cell r="B68">
            <v>32</v>
          </cell>
          <cell r="L68" t="str">
            <v>Manea</v>
          </cell>
          <cell r="M68">
            <v>34</v>
          </cell>
          <cell r="P68" t="str">
            <v>Upwood and The Raveleys</v>
          </cell>
          <cell r="Q68">
            <v>2</v>
          </cell>
          <cell r="U68" t="str">
            <v>Manea</v>
          </cell>
          <cell r="V68">
            <v>22</v>
          </cell>
          <cell r="Y68" t="str">
            <v>Manea</v>
          </cell>
          <cell r="Z68">
            <v>7</v>
          </cell>
          <cell r="AA68">
            <v>2</v>
          </cell>
          <cell r="AC68" t="str">
            <v>Manea</v>
          </cell>
          <cell r="AD68">
            <v>5</v>
          </cell>
          <cell r="AE68">
            <v>0</v>
          </cell>
          <cell r="AF68">
            <v>5</v>
          </cell>
          <cell r="AI68" t="str">
            <v>Manea</v>
          </cell>
          <cell r="AJ68">
            <v>0</v>
          </cell>
          <cell r="AM68" t="str">
            <v>Manea</v>
          </cell>
          <cell r="AN68">
            <v>0</v>
          </cell>
          <cell r="AO68">
            <v>1</v>
          </cell>
          <cell r="AP68">
            <v>2</v>
          </cell>
          <cell r="AQ68">
            <v>0</v>
          </cell>
          <cell r="AR68">
            <v>3</v>
          </cell>
          <cell r="AT68" t="str">
            <v>Manea</v>
          </cell>
          <cell r="AU68">
            <v>4</v>
          </cell>
          <cell r="AW68">
            <v>1</v>
          </cell>
          <cell r="AY68">
            <v>5</v>
          </cell>
        </row>
        <row r="69">
          <cell r="A69" t="str">
            <v>March East</v>
          </cell>
          <cell r="B69">
            <v>315</v>
          </cell>
          <cell r="L69" t="str">
            <v>March East</v>
          </cell>
          <cell r="M69">
            <v>264</v>
          </cell>
          <cell r="P69" t="str">
            <v>Warboys and Bury</v>
          </cell>
          <cell r="Q69">
            <v>8</v>
          </cell>
          <cell r="U69" t="str">
            <v>March East</v>
          </cell>
          <cell r="V69">
            <v>130</v>
          </cell>
          <cell r="Y69" t="str">
            <v>March East</v>
          </cell>
          <cell r="Z69">
            <v>88</v>
          </cell>
          <cell r="AA69">
            <v>59</v>
          </cell>
          <cell r="AC69" t="str">
            <v>March East</v>
          </cell>
          <cell r="AD69">
            <v>12</v>
          </cell>
          <cell r="AE69">
            <v>0</v>
          </cell>
          <cell r="AF69">
            <v>12</v>
          </cell>
          <cell r="AI69" t="str">
            <v>March East</v>
          </cell>
          <cell r="AJ69">
            <v>9</v>
          </cell>
          <cell r="AM69" t="str">
            <v>March East</v>
          </cell>
          <cell r="AN69">
            <v>1</v>
          </cell>
          <cell r="AO69">
            <v>7</v>
          </cell>
          <cell r="AP69">
            <v>11</v>
          </cell>
          <cell r="AQ69">
            <v>0</v>
          </cell>
          <cell r="AR69">
            <v>19</v>
          </cell>
          <cell r="AT69" t="str">
            <v>March East</v>
          </cell>
          <cell r="AU69">
            <v>76</v>
          </cell>
          <cell r="AV69">
            <v>2</v>
          </cell>
          <cell r="AW69">
            <v>1</v>
          </cell>
          <cell r="AY69">
            <v>79</v>
          </cell>
        </row>
        <row r="70">
          <cell r="A70" t="str">
            <v>March North</v>
          </cell>
          <cell r="B70">
            <v>379</v>
          </cell>
          <cell r="L70" t="str">
            <v>March North</v>
          </cell>
          <cell r="M70">
            <v>193</v>
          </cell>
          <cell r="P70" t="str">
            <v>Yaxley and Farcet</v>
          </cell>
          <cell r="Q70">
            <v>12</v>
          </cell>
          <cell r="U70" t="str">
            <v>March North</v>
          </cell>
          <cell r="V70">
            <v>173</v>
          </cell>
          <cell r="Y70" t="str">
            <v>March North</v>
          </cell>
          <cell r="Z70">
            <v>87</v>
          </cell>
          <cell r="AA70">
            <v>59</v>
          </cell>
          <cell r="AC70" t="str">
            <v>March North</v>
          </cell>
          <cell r="AD70">
            <v>7</v>
          </cell>
          <cell r="AE70">
            <v>0</v>
          </cell>
          <cell r="AF70">
            <v>7</v>
          </cell>
          <cell r="AI70" t="str">
            <v>March North</v>
          </cell>
          <cell r="AJ70">
            <v>15</v>
          </cell>
          <cell r="AM70" t="str">
            <v>March North</v>
          </cell>
          <cell r="AN70">
            <v>1</v>
          </cell>
          <cell r="AO70">
            <v>5</v>
          </cell>
          <cell r="AP70">
            <v>29</v>
          </cell>
          <cell r="AQ70">
            <v>0</v>
          </cell>
          <cell r="AR70">
            <v>35</v>
          </cell>
          <cell r="AT70" t="str">
            <v>March North</v>
          </cell>
          <cell r="AU70">
            <v>69</v>
          </cell>
          <cell r="AY70">
            <v>69</v>
          </cell>
        </row>
        <row r="71">
          <cell r="A71" t="str">
            <v>March West</v>
          </cell>
          <cell r="B71">
            <v>297</v>
          </cell>
          <cell r="L71" t="str">
            <v>March West</v>
          </cell>
          <cell r="M71">
            <v>235</v>
          </cell>
          <cell r="P71" t="str">
            <v>Bar Hill</v>
          </cell>
          <cell r="Q71">
            <v>1</v>
          </cell>
          <cell r="U71" t="str">
            <v>March West</v>
          </cell>
          <cell r="V71">
            <v>151</v>
          </cell>
          <cell r="Y71" t="str">
            <v>March West</v>
          </cell>
          <cell r="Z71">
            <v>91</v>
          </cell>
          <cell r="AA71">
            <v>47</v>
          </cell>
          <cell r="AC71" t="str">
            <v>March West</v>
          </cell>
          <cell r="AD71">
            <v>11</v>
          </cell>
          <cell r="AE71">
            <v>0</v>
          </cell>
          <cell r="AF71">
            <v>11</v>
          </cell>
          <cell r="AI71" t="str">
            <v>March West</v>
          </cell>
          <cell r="AJ71">
            <v>11</v>
          </cell>
          <cell r="AM71" t="str">
            <v>March West</v>
          </cell>
          <cell r="AN71">
            <v>1</v>
          </cell>
          <cell r="AO71">
            <v>7</v>
          </cell>
          <cell r="AP71">
            <v>23</v>
          </cell>
          <cell r="AQ71">
            <v>0</v>
          </cell>
          <cell r="AR71">
            <v>31</v>
          </cell>
          <cell r="AT71" t="str">
            <v>March West</v>
          </cell>
          <cell r="AU71">
            <v>75</v>
          </cell>
          <cell r="AV71">
            <v>1</v>
          </cell>
          <cell r="AW71">
            <v>3</v>
          </cell>
          <cell r="AY71">
            <v>79</v>
          </cell>
        </row>
        <row r="72">
          <cell r="A72" t="str">
            <v>Market</v>
          </cell>
          <cell r="B72">
            <v>3139</v>
          </cell>
          <cell r="L72" t="str">
            <v>Market</v>
          </cell>
          <cell r="M72">
            <v>961</v>
          </cell>
          <cell r="P72" t="str">
            <v>Barton</v>
          </cell>
          <cell r="Q72">
            <v>1</v>
          </cell>
          <cell r="U72" t="str">
            <v>Market</v>
          </cell>
          <cell r="V72">
            <v>95</v>
          </cell>
          <cell r="Y72" t="str">
            <v>Market</v>
          </cell>
          <cell r="Z72">
            <v>478</v>
          </cell>
          <cell r="AA72">
            <v>128</v>
          </cell>
          <cell r="AC72" t="str">
            <v>Market</v>
          </cell>
          <cell r="AD72">
            <v>10</v>
          </cell>
          <cell r="AE72">
            <v>0</v>
          </cell>
          <cell r="AF72">
            <v>10</v>
          </cell>
          <cell r="AI72" t="str">
            <v>Market</v>
          </cell>
          <cell r="AJ72">
            <v>616</v>
          </cell>
          <cell r="AM72" t="str">
            <v>Market</v>
          </cell>
          <cell r="AN72">
            <v>1</v>
          </cell>
          <cell r="AO72">
            <v>5</v>
          </cell>
          <cell r="AP72">
            <v>26</v>
          </cell>
          <cell r="AQ72">
            <v>0</v>
          </cell>
          <cell r="AR72">
            <v>32</v>
          </cell>
          <cell r="AT72" t="str">
            <v>Market</v>
          </cell>
          <cell r="AU72">
            <v>461</v>
          </cell>
          <cell r="AV72">
            <v>5</v>
          </cell>
          <cell r="AW72">
            <v>10</v>
          </cell>
          <cell r="AY72">
            <v>476</v>
          </cell>
        </row>
        <row r="73">
          <cell r="A73" t="str">
            <v>Medworth</v>
          </cell>
          <cell r="B73">
            <v>813</v>
          </cell>
          <cell r="L73" t="str">
            <v>Medworth</v>
          </cell>
          <cell r="M73">
            <v>484</v>
          </cell>
          <cell r="P73" t="str">
            <v>Bourn</v>
          </cell>
          <cell r="Q73">
            <v>4</v>
          </cell>
          <cell r="U73" t="str">
            <v>Medworth</v>
          </cell>
          <cell r="V73">
            <v>105</v>
          </cell>
          <cell r="Y73" t="str">
            <v>Medworth</v>
          </cell>
          <cell r="Z73">
            <v>180</v>
          </cell>
          <cell r="AA73">
            <v>96</v>
          </cell>
          <cell r="AC73" t="str">
            <v>Medworth</v>
          </cell>
          <cell r="AD73">
            <v>25</v>
          </cell>
          <cell r="AE73">
            <v>1</v>
          </cell>
          <cell r="AF73">
            <v>26</v>
          </cell>
          <cell r="AI73" t="str">
            <v>Medworth</v>
          </cell>
          <cell r="AJ73">
            <v>37</v>
          </cell>
          <cell r="AM73" t="str">
            <v>Medworth</v>
          </cell>
          <cell r="AN73">
            <v>1</v>
          </cell>
          <cell r="AO73">
            <v>10</v>
          </cell>
          <cell r="AP73">
            <v>28</v>
          </cell>
          <cell r="AQ73">
            <v>1</v>
          </cell>
          <cell r="AR73">
            <v>40</v>
          </cell>
          <cell r="AT73" t="str">
            <v>Medworth</v>
          </cell>
          <cell r="AU73">
            <v>170</v>
          </cell>
          <cell r="AV73">
            <v>4</v>
          </cell>
          <cell r="AW73">
            <v>1</v>
          </cell>
          <cell r="AY73">
            <v>175</v>
          </cell>
        </row>
        <row r="74">
          <cell r="A74" t="str">
            <v>Melbourn</v>
          </cell>
          <cell r="B74">
            <v>142</v>
          </cell>
          <cell r="L74" t="str">
            <v>Melbourn</v>
          </cell>
          <cell r="M74">
            <v>144</v>
          </cell>
          <cell r="P74" t="str">
            <v>Cottenham</v>
          </cell>
          <cell r="Q74">
            <v>5</v>
          </cell>
          <cell r="U74" t="str">
            <v>Melbourn</v>
          </cell>
          <cell r="V74">
            <v>56</v>
          </cell>
          <cell r="Y74" t="str">
            <v>Melbourn</v>
          </cell>
          <cell r="Z74">
            <v>46</v>
          </cell>
          <cell r="AA74">
            <v>23</v>
          </cell>
          <cell r="AC74" t="str">
            <v>Melbourn</v>
          </cell>
          <cell r="AD74">
            <v>14</v>
          </cell>
          <cell r="AE74">
            <v>0</v>
          </cell>
          <cell r="AF74">
            <v>14</v>
          </cell>
          <cell r="AI74" t="str">
            <v>Melbourn</v>
          </cell>
          <cell r="AJ74">
            <v>4</v>
          </cell>
          <cell r="AM74" t="str">
            <v>Melbourn</v>
          </cell>
          <cell r="AN74">
            <v>2</v>
          </cell>
          <cell r="AO74">
            <v>0</v>
          </cell>
          <cell r="AP74">
            <v>3</v>
          </cell>
          <cell r="AQ74">
            <v>0</v>
          </cell>
          <cell r="AR74">
            <v>5</v>
          </cell>
          <cell r="AT74" t="str">
            <v>Melbourn</v>
          </cell>
          <cell r="AU74">
            <v>33</v>
          </cell>
          <cell r="AW74">
            <v>1</v>
          </cell>
          <cell r="AY74">
            <v>34</v>
          </cell>
        </row>
        <row r="75">
          <cell r="A75" t="str">
            <v>Meldreth</v>
          </cell>
          <cell r="B75">
            <v>90</v>
          </cell>
          <cell r="L75" t="str">
            <v>Meldreth</v>
          </cell>
          <cell r="M75">
            <v>55</v>
          </cell>
          <cell r="P75" t="str">
            <v>Fowlmere and Foxton</v>
          </cell>
          <cell r="Q75">
            <v>1</v>
          </cell>
          <cell r="U75" t="str">
            <v>Meldreth</v>
          </cell>
          <cell r="V75">
            <v>31</v>
          </cell>
          <cell r="Y75" t="str">
            <v>Meldreth</v>
          </cell>
          <cell r="Z75">
            <v>31</v>
          </cell>
          <cell r="AA75">
            <v>15</v>
          </cell>
          <cell r="AC75" t="str">
            <v>Meldreth</v>
          </cell>
          <cell r="AD75">
            <v>2</v>
          </cell>
          <cell r="AE75">
            <v>0</v>
          </cell>
          <cell r="AF75">
            <v>2</v>
          </cell>
          <cell r="AI75" t="str">
            <v>Meldreth</v>
          </cell>
          <cell r="AJ75">
            <v>3</v>
          </cell>
          <cell r="AM75" t="str">
            <v>Meldreth</v>
          </cell>
          <cell r="AN75">
            <v>0</v>
          </cell>
          <cell r="AO75">
            <v>4</v>
          </cell>
          <cell r="AP75">
            <v>5</v>
          </cell>
          <cell r="AQ75">
            <v>0</v>
          </cell>
          <cell r="AR75">
            <v>9</v>
          </cell>
          <cell r="AT75" t="str">
            <v>Meldreth</v>
          </cell>
          <cell r="AU75">
            <v>24</v>
          </cell>
          <cell r="AW75">
            <v>1</v>
          </cell>
          <cell r="AY75">
            <v>25</v>
          </cell>
        </row>
        <row r="76">
          <cell r="A76" t="str">
            <v>Milton</v>
          </cell>
          <cell r="B76">
            <v>254</v>
          </cell>
          <cell r="L76" t="str">
            <v>Milton</v>
          </cell>
          <cell r="M76">
            <v>74</v>
          </cell>
          <cell r="P76" t="str">
            <v>Fulbourn</v>
          </cell>
          <cell r="Q76">
            <v>2</v>
          </cell>
          <cell r="U76" t="str">
            <v>Milton</v>
          </cell>
          <cell r="V76">
            <v>40</v>
          </cell>
          <cell r="Y76" t="str">
            <v>Milton</v>
          </cell>
          <cell r="Z76">
            <v>35</v>
          </cell>
          <cell r="AA76">
            <v>31</v>
          </cell>
          <cell r="AC76" t="str">
            <v>Milton</v>
          </cell>
          <cell r="AD76">
            <v>19</v>
          </cell>
          <cell r="AE76">
            <v>0</v>
          </cell>
          <cell r="AF76">
            <v>19</v>
          </cell>
          <cell r="AI76" t="str">
            <v>Milton</v>
          </cell>
          <cell r="AJ76">
            <v>25</v>
          </cell>
          <cell r="AM76" t="str">
            <v>Milton</v>
          </cell>
          <cell r="AN76">
            <v>2</v>
          </cell>
          <cell r="AO76">
            <v>1</v>
          </cell>
          <cell r="AP76">
            <v>30</v>
          </cell>
          <cell r="AQ76">
            <v>0</v>
          </cell>
          <cell r="AR76">
            <v>33</v>
          </cell>
          <cell r="AT76" t="str">
            <v>Milton</v>
          </cell>
          <cell r="AU76">
            <v>18</v>
          </cell>
          <cell r="AY76">
            <v>22</v>
          </cell>
        </row>
        <row r="77">
          <cell r="A77" t="str">
            <v>Newnham</v>
          </cell>
          <cell r="B77">
            <v>328</v>
          </cell>
          <cell r="L77" t="str">
            <v>Newnham</v>
          </cell>
          <cell r="M77">
            <v>67</v>
          </cell>
          <cell r="P77" t="str">
            <v>Gamlingay</v>
          </cell>
          <cell r="Q77">
            <v>2</v>
          </cell>
          <cell r="U77" t="str">
            <v>Newnham</v>
          </cell>
          <cell r="V77">
            <v>18</v>
          </cell>
          <cell r="Y77" t="str">
            <v>Newnham</v>
          </cell>
          <cell r="Z77">
            <v>25</v>
          </cell>
          <cell r="AA77">
            <v>12</v>
          </cell>
          <cell r="AC77" t="str">
            <v>Newnham</v>
          </cell>
          <cell r="AD77">
            <v>11</v>
          </cell>
          <cell r="AE77">
            <v>0</v>
          </cell>
          <cell r="AF77">
            <v>11</v>
          </cell>
          <cell r="AI77" t="str">
            <v>Newnham</v>
          </cell>
          <cell r="AJ77">
            <v>108</v>
          </cell>
          <cell r="AM77" t="str">
            <v>Newnham</v>
          </cell>
          <cell r="AN77">
            <v>1</v>
          </cell>
          <cell r="AO77">
            <v>2</v>
          </cell>
          <cell r="AP77">
            <v>45</v>
          </cell>
          <cell r="AQ77">
            <v>0</v>
          </cell>
          <cell r="AR77">
            <v>48</v>
          </cell>
          <cell r="AT77" t="str">
            <v>Newnham</v>
          </cell>
          <cell r="AU77">
            <v>14</v>
          </cell>
          <cell r="AY77">
            <v>14</v>
          </cell>
        </row>
        <row r="78">
          <cell r="A78" t="str">
            <v>Orwell and Barrington</v>
          </cell>
          <cell r="B78">
            <v>63</v>
          </cell>
          <cell r="L78" t="str">
            <v>Orwell and Barrington</v>
          </cell>
          <cell r="M78">
            <v>21</v>
          </cell>
          <cell r="P78" t="str">
            <v>Histon and Impington</v>
          </cell>
          <cell r="Q78">
            <v>8</v>
          </cell>
          <cell r="U78" t="str">
            <v>Orwell and Barrington</v>
          </cell>
          <cell r="V78">
            <v>19</v>
          </cell>
          <cell r="Y78" t="str">
            <v>Orwell and Barrington</v>
          </cell>
          <cell r="Z78">
            <v>10</v>
          </cell>
          <cell r="AA78">
            <v>6</v>
          </cell>
          <cell r="AC78" t="str">
            <v>Orwell and Barrington</v>
          </cell>
          <cell r="AD78">
            <v>3</v>
          </cell>
          <cell r="AE78">
            <v>0</v>
          </cell>
          <cell r="AF78">
            <v>3</v>
          </cell>
          <cell r="AI78" t="str">
            <v>Orwell and Barrington</v>
          </cell>
          <cell r="AJ78">
            <v>2</v>
          </cell>
          <cell r="AM78" t="str">
            <v>Orwell and Barrington</v>
          </cell>
          <cell r="AN78">
            <v>1</v>
          </cell>
          <cell r="AO78">
            <v>0</v>
          </cell>
          <cell r="AP78">
            <v>14</v>
          </cell>
          <cell r="AQ78">
            <v>0</v>
          </cell>
          <cell r="AR78">
            <v>15</v>
          </cell>
          <cell r="AT78" t="str">
            <v>Orwell and Barrington</v>
          </cell>
          <cell r="AU78">
            <v>7</v>
          </cell>
          <cell r="AY78">
            <v>7</v>
          </cell>
        </row>
        <row r="79">
          <cell r="A79" t="str">
            <v>Papworth and Elsworth</v>
          </cell>
          <cell r="B79">
            <v>152</v>
          </cell>
          <cell r="L79" t="str">
            <v>Papworth and Elsworth</v>
          </cell>
          <cell r="M79">
            <v>148</v>
          </cell>
          <cell r="P79" t="str">
            <v>Linton</v>
          </cell>
          <cell r="Q79">
            <v>1</v>
          </cell>
          <cell r="U79" t="str">
            <v>Papworth and Elsworth</v>
          </cell>
          <cell r="V79">
            <v>30</v>
          </cell>
          <cell r="Y79" t="str">
            <v>Papworth and Elsworth</v>
          </cell>
          <cell r="Z79">
            <v>19</v>
          </cell>
          <cell r="AA79">
            <v>18</v>
          </cell>
          <cell r="AC79" t="str">
            <v>Papworth and Elsworth</v>
          </cell>
          <cell r="AD79">
            <v>15</v>
          </cell>
          <cell r="AE79">
            <v>1</v>
          </cell>
          <cell r="AF79">
            <v>16</v>
          </cell>
          <cell r="AI79" t="str">
            <v>Papworth and Elsworth</v>
          </cell>
          <cell r="AJ79">
            <v>4</v>
          </cell>
          <cell r="AM79" t="str">
            <v>Papworth and Elsworth</v>
          </cell>
          <cell r="AN79">
            <v>1</v>
          </cell>
          <cell r="AO79">
            <v>3</v>
          </cell>
          <cell r="AP79">
            <v>17</v>
          </cell>
          <cell r="AQ79">
            <v>0</v>
          </cell>
          <cell r="AR79">
            <v>21</v>
          </cell>
          <cell r="AT79" t="str">
            <v>Papworth and Elsworth</v>
          </cell>
          <cell r="AU79">
            <v>7</v>
          </cell>
          <cell r="AV79">
            <v>1</v>
          </cell>
          <cell r="AW79">
            <v>1</v>
          </cell>
          <cell r="AY79">
            <v>9</v>
          </cell>
        </row>
        <row r="80">
          <cell r="A80" t="str">
            <v>Parson Drove and Wisbech St Mary</v>
          </cell>
          <cell r="B80">
            <v>216</v>
          </cell>
          <cell r="L80" t="str">
            <v>Parson Drove and Wisbech St Mary</v>
          </cell>
          <cell r="M80">
            <v>125</v>
          </cell>
          <cell r="P80" t="str">
            <v>Melbourn</v>
          </cell>
          <cell r="Q80">
            <v>1</v>
          </cell>
          <cell r="U80" t="str">
            <v>Parson Drove and Wisbech St Mary</v>
          </cell>
          <cell r="V80">
            <v>89</v>
          </cell>
          <cell r="Y80" t="str">
            <v>Parson Drove and Wisbech St Mary</v>
          </cell>
          <cell r="Z80">
            <v>41</v>
          </cell>
          <cell r="AA80">
            <v>42</v>
          </cell>
          <cell r="AC80" t="str">
            <v>Parson Drove and Wisbech St Mary</v>
          </cell>
          <cell r="AD80">
            <v>16</v>
          </cell>
          <cell r="AE80">
            <v>0</v>
          </cell>
          <cell r="AF80">
            <v>16</v>
          </cell>
          <cell r="AI80" t="str">
            <v>Parson Drove and Wisbech St Mary</v>
          </cell>
          <cell r="AJ80">
            <v>3</v>
          </cell>
          <cell r="AM80" t="str">
            <v>Parson Drove and Wisbech St Mary</v>
          </cell>
          <cell r="AN80">
            <v>0</v>
          </cell>
          <cell r="AO80">
            <v>3</v>
          </cell>
          <cell r="AP80">
            <v>13</v>
          </cell>
          <cell r="AQ80">
            <v>0</v>
          </cell>
          <cell r="AR80">
            <v>16</v>
          </cell>
          <cell r="AT80" t="str">
            <v>Parson Drove and Wisbech St Mary</v>
          </cell>
          <cell r="AU80">
            <v>34</v>
          </cell>
          <cell r="AV80">
            <v>1</v>
          </cell>
          <cell r="AY80">
            <v>35</v>
          </cell>
        </row>
        <row r="81">
          <cell r="A81" t="str">
            <v>Peckover</v>
          </cell>
          <cell r="B81">
            <v>199</v>
          </cell>
          <cell r="L81" t="str">
            <v>Peckover</v>
          </cell>
          <cell r="M81">
            <v>121</v>
          </cell>
          <cell r="P81" t="str">
            <v>Meldreth</v>
          </cell>
          <cell r="Q81">
            <v>2</v>
          </cell>
          <cell r="U81" t="str">
            <v>Peckover</v>
          </cell>
          <cell r="V81">
            <v>46</v>
          </cell>
          <cell r="Y81" t="str">
            <v>Peckover</v>
          </cell>
          <cell r="Z81">
            <v>31</v>
          </cell>
          <cell r="AA81">
            <v>24</v>
          </cell>
          <cell r="AC81" t="str">
            <v>Peckover</v>
          </cell>
          <cell r="AD81">
            <v>8</v>
          </cell>
          <cell r="AE81">
            <v>0</v>
          </cell>
          <cell r="AF81">
            <v>8</v>
          </cell>
          <cell r="AI81" t="str">
            <v>Peckover</v>
          </cell>
          <cell r="AJ81">
            <v>10</v>
          </cell>
          <cell r="AM81" t="str">
            <v>Peckover</v>
          </cell>
          <cell r="AN81">
            <v>1</v>
          </cell>
          <cell r="AO81">
            <v>2</v>
          </cell>
          <cell r="AP81">
            <v>6</v>
          </cell>
          <cell r="AQ81">
            <v>0</v>
          </cell>
          <cell r="AR81">
            <v>9</v>
          </cell>
          <cell r="AT81" t="str">
            <v>Peckover</v>
          </cell>
          <cell r="AU81">
            <v>25</v>
          </cell>
          <cell r="AY81">
            <v>25</v>
          </cell>
        </row>
        <row r="82">
          <cell r="A82" t="str">
            <v>Petersfield</v>
          </cell>
          <cell r="B82">
            <v>883</v>
          </cell>
          <cell r="L82" t="str">
            <v>Petersfield</v>
          </cell>
          <cell r="M82">
            <v>443</v>
          </cell>
          <cell r="P82" t="str">
            <v>Milton</v>
          </cell>
          <cell r="Q82">
            <v>2</v>
          </cell>
          <cell r="U82" t="str">
            <v>Petersfield</v>
          </cell>
          <cell r="V82">
            <v>87</v>
          </cell>
          <cell r="Y82" t="str">
            <v>Petersfield</v>
          </cell>
          <cell r="Z82">
            <v>138</v>
          </cell>
          <cell r="AA82">
            <v>78</v>
          </cell>
          <cell r="AC82" t="str">
            <v>Petersfield</v>
          </cell>
          <cell r="AD82">
            <v>20</v>
          </cell>
          <cell r="AE82">
            <v>0</v>
          </cell>
          <cell r="AF82">
            <v>20</v>
          </cell>
          <cell r="AI82" t="str">
            <v>Petersfield</v>
          </cell>
          <cell r="AJ82">
            <v>233</v>
          </cell>
          <cell r="AM82" t="str">
            <v>Petersfield</v>
          </cell>
          <cell r="AN82">
            <v>1</v>
          </cell>
          <cell r="AO82">
            <v>6</v>
          </cell>
          <cell r="AP82">
            <v>16</v>
          </cell>
          <cell r="AQ82">
            <v>0</v>
          </cell>
          <cell r="AR82">
            <v>23</v>
          </cell>
          <cell r="AT82" t="str">
            <v>Petersfield</v>
          </cell>
          <cell r="AU82">
            <v>119</v>
          </cell>
          <cell r="AW82">
            <v>1</v>
          </cell>
          <cell r="AY82">
            <v>120</v>
          </cell>
        </row>
        <row r="83">
          <cell r="A83" t="str">
            <v>Queen Edith's</v>
          </cell>
          <cell r="B83">
            <v>400</v>
          </cell>
          <cell r="L83" t="str">
            <v>Queen Edith's</v>
          </cell>
          <cell r="M83">
            <v>197</v>
          </cell>
          <cell r="P83" t="str">
            <v>Swavesey</v>
          </cell>
          <cell r="Q83">
            <v>2</v>
          </cell>
          <cell r="U83" t="str">
            <v>Queen Edith's</v>
          </cell>
          <cell r="V83">
            <v>63</v>
          </cell>
          <cell r="Y83" t="str">
            <v>Queen Edith's</v>
          </cell>
          <cell r="Z83">
            <v>67</v>
          </cell>
          <cell r="AA83">
            <v>34</v>
          </cell>
          <cell r="AC83" t="str">
            <v>Queen Edith's</v>
          </cell>
          <cell r="AD83">
            <v>37</v>
          </cell>
          <cell r="AE83">
            <v>0</v>
          </cell>
          <cell r="AF83">
            <v>37</v>
          </cell>
          <cell r="AI83" t="str">
            <v>Queen Edith's</v>
          </cell>
          <cell r="AJ83">
            <v>86</v>
          </cell>
          <cell r="AM83" t="str">
            <v>Queen Edith's</v>
          </cell>
          <cell r="AN83">
            <v>1</v>
          </cell>
          <cell r="AO83">
            <v>5</v>
          </cell>
          <cell r="AP83">
            <v>29</v>
          </cell>
          <cell r="AQ83">
            <v>1</v>
          </cell>
          <cell r="AR83">
            <v>36</v>
          </cell>
          <cell r="AT83" t="str">
            <v>Queen Edith's</v>
          </cell>
          <cell r="AU83">
            <v>65</v>
          </cell>
          <cell r="AV83">
            <v>1</v>
          </cell>
          <cell r="AW83">
            <v>1</v>
          </cell>
          <cell r="AY83">
            <v>67</v>
          </cell>
        </row>
        <row r="84">
          <cell r="A84" t="str">
            <v>Ramsey</v>
          </cell>
          <cell r="B84">
            <v>308</v>
          </cell>
          <cell r="L84" t="str">
            <v>Ramsey</v>
          </cell>
          <cell r="M84">
            <v>272</v>
          </cell>
          <cell r="P84" t="str">
            <v>Teversham</v>
          </cell>
          <cell r="Q84">
            <v>2</v>
          </cell>
          <cell r="U84" t="str">
            <v>Ramsey</v>
          </cell>
          <cell r="V84">
            <v>145</v>
          </cell>
          <cell r="Y84" t="str">
            <v>Ramsey</v>
          </cell>
          <cell r="Z84">
            <v>70</v>
          </cell>
          <cell r="AA84">
            <v>64</v>
          </cell>
          <cell r="AC84" t="str">
            <v>Ramsey</v>
          </cell>
          <cell r="AD84">
            <v>9</v>
          </cell>
          <cell r="AE84">
            <v>0</v>
          </cell>
          <cell r="AF84">
            <v>9</v>
          </cell>
          <cell r="AI84" t="str">
            <v>Ramsey</v>
          </cell>
          <cell r="AJ84">
            <v>6</v>
          </cell>
          <cell r="AM84" t="str">
            <v>Ramsey</v>
          </cell>
          <cell r="AN84">
            <v>0</v>
          </cell>
          <cell r="AO84">
            <v>7</v>
          </cell>
          <cell r="AP84">
            <v>21</v>
          </cell>
          <cell r="AQ84">
            <v>0</v>
          </cell>
          <cell r="AR84">
            <v>28</v>
          </cell>
          <cell r="AT84" t="str">
            <v>Ramsey</v>
          </cell>
          <cell r="AU84">
            <v>58</v>
          </cell>
          <cell r="AV84">
            <v>1</v>
          </cell>
          <cell r="AY84">
            <v>59</v>
          </cell>
        </row>
        <row r="85">
          <cell r="A85" t="str">
            <v>Roman Bank</v>
          </cell>
          <cell r="B85">
            <v>242</v>
          </cell>
          <cell r="L85" t="str">
            <v>Roman Bank</v>
          </cell>
          <cell r="M85">
            <v>235</v>
          </cell>
          <cell r="P85" t="str">
            <v>The Abingtons</v>
          </cell>
          <cell r="Q85">
            <v>1</v>
          </cell>
          <cell r="U85" t="str">
            <v>Roman Bank</v>
          </cell>
          <cell r="V85">
            <v>124</v>
          </cell>
          <cell r="Y85" t="str">
            <v>Roman Bank</v>
          </cell>
          <cell r="Z85">
            <v>59</v>
          </cell>
          <cell r="AA85">
            <v>38</v>
          </cell>
          <cell r="AC85" t="str">
            <v>Roman Bank</v>
          </cell>
          <cell r="AD85">
            <v>13</v>
          </cell>
          <cell r="AE85">
            <v>0</v>
          </cell>
          <cell r="AF85">
            <v>13</v>
          </cell>
          <cell r="AI85" t="str">
            <v>Roman Bank</v>
          </cell>
          <cell r="AJ85">
            <v>3</v>
          </cell>
          <cell r="AM85" t="str">
            <v>Roman Bank</v>
          </cell>
          <cell r="AN85">
            <v>0</v>
          </cell>
          <cell r="AO85">
            <v>10</v>
          </cell>
          <cell r="AP85">
            <v>17</v>
          </cell>
          <cell r="AQ85">
            <v>0</v>
          </cell>
          <cell r="AR85">
            <v>27</v>
          </cell>
          <cell r="AT85" t="str">
            <v>Roman Bank</v>
          </cell>
          <cell r="AU85">
            <v>54</v>
          </cell>
          <cell r="AW85">
            <v>1</v>
          </cell>
          <cell r="AY85">
            <v>55</v>
          </cell>
        </row>
        <row r="86">
          <cell r="A86" t="str">
            <v>Romsey</v>
          </cell>
          <cell r="B86">
            <v>574</v>
          </cell>
          <cell r="L86" t="str">
            <v>Romsey</v>
          </cell>
          <cell r="M86">
            <v>287</v>
          </cell>
          <cell r="P86" t="str">
            <v>The Shelfords and Stapleford</v>
          </cell>
          <cell r="Q86">
            <v>1</v>
          </cell>
          <cell r="U86" t="str">
            <v>Romsey</v>
          </cell>
          <cell r="V86">
            <v>115</v>
          </cell>
          <cell r="Y86" t="str">
            <v>Romsey</v>
          </cell>
          <cell r="Z86">
            <v>98</v>
          </cell>
          <cell r="AA86">
            <v>64</v>
          </cell>
          <cell r="AC86" t="str">
            <v>Romsey</v>
          </cell>
          <cell r="AD86">
            <v>53</v>
          </cell>
          <cell r="AE86">
            <v>0</v>
          </cell>
          <cell r="AF86">
            <v>53</v>
          </cell>
          <cell r="AI86" t="str">
            <v>Romsey</v>
          </cell>
          <cell r="AJ86">
            <v>100</v>
          </cell>
          <cell r="AM86" t="str">
            <v>Romsey</v>
          </cell>
          <cell r="AN86">
            <v>0</v>
          </cell>
          <cell r="AO86">
            <v>5</v>
          </cell>
          <cell r="AP86">
            <v>28</v>
          </cell>
          <cell r="AQ86">
            <v>0</v>
          </cell>
          <cell r="AR86">
            <v>33</v>
          </cell>
          <cell r="AT86" t="str">
            <v>Romsey</v>
          </cell>
          <cell r="AU86">
            <v>75</v>
          </cell>
          <cell r="AV86">
            <v>1</v>
          </cell>
          <cell r="AW86">
            <v>1</v>
          </cell>
          <cell r="AY86">
            <v>77</v>
          </cell>
        </row>
        <row r="87">
          <cell r="A87" t="str">
            <v>Sawston</v>
          </cell>
          <cell r="B87">
            <v>145</v>
          </cell>
          <cell r="L87" t="str">
            <v>Sawston</v>
          </cell>
          <cell r="M87">
            <v>103</v>
          </cell>
          <cell r="P87" t="str">
            <v>The Wilbrahams</v>
          </cell>
          <cell r="Q87">
            <v>2</v>
          </cell>
          <cell r="U87" t="str">
            <v>Sawston</v>
          </cell>
          <cell r="V87">
            <v>56</v>
          </cell>
          <cell r="Y87" t="str">
            <v>Sawston</v>
          </cell>
          <cell r="Z87">
            <v>42</v>
          </cell>
          <cell r="AA87">
            <v>22</v>
          </cell>
          <cell r="AC87" t="str">
            <v>Sawston</v>
          </cell>
          <cell r="AD87">
            <v>12</v>
          </cell>
          <cell r="AE87">
            <v>0</v>
          </cell>
          <cell r="AF87">
            <v>12</v>
          </cell>
          <cell r="AI87" t="str">
            <v>Sawston</v>
          </cell>
          <cell r="AJ87">
            <v>6</v>
          </cell>
          <cell r="AM87" t="str">
            <v>Sawston</v>
          </cell>
          <cell r="AN87">
            <v>0</v>
          </cell>
          <cell r="AO87">
            <v>0</v>
          </cell>
          <cell r="AP87">
            <v>11</v>
          </cell>
          <cell r="AQ87">
            <v>0</v>
          </cell>
          <cell r="AR87">
            <v>11</v>
          </cell>
          <cell r="AT87" t="str">
            <v>Sawston</v>
          </cell>
          <cell r="AU87">
            <v>38</v>
          </cell>
          <cell r="AW87">
            <v>1</v>
          </cell>
          <cell r="AY87">
            <v>39</v>
          </cell>
        </row>
        <row r="88">
          <cell r="A88" t="str">
            <v>Sawtry</v>
          </cell>
          <cell r="B88">
            <v>224</v>
          </cell>
          <cell r="L88" t="str">
            <v>Sawtry</v>
          </cell>
          <cell r="M88">
            <v>144</v>
          </cell>
          <cell r="P88" t="str">
            <v>Willingham and Over</v>
          </cell>
          <cell r="Q88">
            <v>4</v>
          </cell>
          <cell r="U88" t="str">
            <v>Sawtry</v>
          </cell>
          <cell r="V88">
            <v>69</v>
          </cell>
          <cell r="Y88" t="str">
            <v>Sawtry</v>
          </cell>
          <cell r="Z88">
            <v>42</v>
          </cell>
          <cell r="AA88">
            <v>43</v>
          </cell>
          <cell r="AC88" t="str">
            <v>Sawtry</v>
          </cell>
          <cell r="AD88">
            <v>22</v>
          </cell>
          <cell r="AE88">
            <v>2</v>
          </cell>
          <cell r="AF88">
            <v>24</v>
          </cell>
          <cell r="AI88" t="str">
            <v>Sawtry</v>
          </cell>
          <cell r="AJ88">
            <v>1</v>
          </cell>
          <cell r="AM88" t="str">
            <v>Sawtry</v>
          </cell>
          <cell r="AN88">
            <v>4</v>
          </cell>
          <cell r="AO88">
            <v>11</v>
          </cell>
          <cell r="AP88">
            <v>20</v>
          </cell>
          <cell r="AQ88">
            <v>0</v>
          </cell>
          <cell r="AR88">
            <v>35</v>
          </cell>
          <cell r="AT88" t="str">
            <v>Sawtry</v>
          </cell>
          <cell r="AU88">
            <v>30</v>
          </cell>
          <cell r="AV88">
            <v>2</v>
          </cell>
          <cell r="AW88">
            <v>1</v>
          </cell>
          <cell r="AY88">
            <v>33</v>
          </cell>
        </row>
        <row r="89">
          <cell r="A89" t="str">
            <v>Slade Lode</v>
          </cell>
          <cell r="B89">
            <v>164</v>
          </cell>
          <cell r="L89" t="str">
            <v>Slade Lode</v>
          </cell>
          <cell r="M89">
            <v>116</v>
          </cell>
          <cell r="U89" t="str">
            <v>Slade Lode</v>
          </cell>
          <cell r="V89">
            <v>59</v>
          </cell>
          <cell r="Y89" t="str">
            <v>Slade Lode</v>
          </cell>
          <cell r="Z89">
            <v>33</v>
          </cell>
          <cell r="AA89">
            <v>27</v>
          </cell>
          <cell r="AC89" t="str">
            <v>Slade Lode</v>
          </cell>
          <cell r="AD89">
            <v>6</v>
          </cell>
          <cell r="AE89">
            <v>1</v>
          </cell>
          <cell r="AF89">
            <v>7</v>
          </cell>
          <cell r="AI89" t="str">
            <v>Slade Lode</v>
          </cell>
          <cell r="AJ89">
            <v>3</v>
          </cell>
          <cell r="AM89" t="str">
            <v>Slade Lode</v>
          </cell>
          <cell r="AN89">
            <v>1</v>
          </cell>
          <cell r="AO89">
            <v>3</v>
          </cell>
          <cell r="AP89">
            <v>13</v>
          </cell>
          <cell r="AQ89">
            <v>1</v>
          </cell>
          <cell r="AR89">
            <v>18</v>
          </cell>
          <cell r="AT89" t="str">
            <v>Slade Lode</v>
          </cell>
          <cell r="AU89">
            <v>28</v>
          </cell>
          <cell r="AV89">
            <v>1</v>
          </cell>
          <cell r="AY89">
            <v>29</v>
          </cell>
        </row>
        <row r="90">
          <cell r="A90" t="str">
            <v>Soham North</v>
          </cell>
          <cell r="B90">
            <v>130</v>
          </cell>
          <cell r="L90" t="str">
            <v>Soham North</v>
          </cell>
          <cell r="M90">
            <v>153</v>
          </cell>
          <cell r="U90" t="str">
            <v>Soham North</v>
          </cell>
          <cell r="V90">
            <v>74</v>
          </cell>
          <cell r="Y90" t="str">
            <v>Soham North</v>
          </cell>
          <cell r="Z90">
            <v>29</v>
          </cell>
          <cell r="AA90">
            <v>22</v>
          </cell>
          <cell r="AC90" t="str">
            <v>Soham North</v>
          </cell>
          <cell r="AD90">
            <v>9</v>
          </cell>
          <cell r="AE90">
            <v>0</v>
          </cell>
          <cell r="AF90">
            <v>9</v>
          </cell>
          <cell r="AI90" t="str">
            <v>Soham North</v>
          </cell>
          <cell r="AJ90">
            <v>4</v>
          </cell>
          <cell r="AM90" t="str">
            <v>Soham North</v>
          </cell>
          <cell r="AN90">
            <v>1</v>
          </cell>
          <cell r="AO90">
            <v>8</v>
          </cell>
          <cell r="AP90">
            <v>14</v>
          </cell>
          <cell r="AQ90">
            <v>0</v>
          </cell>
          <cell r="AR90">
            <v>23</v>
          </cell>
          <cell r="AT90" t="str">
            <v>Soham North</v>
          </cell>
          <cell r="AU90">
            <v>25</v>
          </cell>
          <cell r="AY90">
            <v>25</v>
          </cell>
        </row>
        <row r="91">
          <cell r="A91" t="str">
            <v>Soham South</v>
          </cell>
          <cell r="B91">
            <v>239</v>
          </cell>
          <cell r="L91" t="str">
            <v>Soham South</v>
          </cell>
          <cell r="M91">
            <v>171</v>
          </cell>
          <cell r="U91" t="str">
            <v>Soham South</v>
          </cell>
          <cell r="V91">
            <v>52</v>
          </cell>
          <cell r="Y91" t="str">
            <v>Soham South</v>
          </cell>
          <cell r="Z91">
            <v>50</v>
          </cell>
          <cell r="AA91">
            <v>38</v>
          </cell>
          <cell r="AC91" t="str">
            <v>Soham South</v>
          </cell>
          <cell r="AD91">
            <v>17</v>
          </cell>
          <cell r="AE91">
            <v>0</v>
          </cell>
          <cell r="AF91">
            <v>17</v>
          </cell>
          <cell r="AI91" t="str">
            <v>Soham South</v>
          </cell>
          <cell r="AJ91">
            <v>7</v>
          </cell>
          <cell r="AM91" t="str">
            <v>Soham South</v>
          </cell>
          <cell r="AN91">
            <v>2</v>
          </cell>
          <cell r="AO91">
            <v>6</v>
          </cell>
          <cell r="AP91">
            <v>22</v>
          </cell>
          <cell r="AQ91">
            <v>0</v>
          </cell>
          <cell r="AR91">
            <v>30</v>
          </cell>
          <cell r="AT91" t="str">
            <v>Soham South</v>
          </cell>
          <cell r="AU91">
            <v>42</v>
          </cell>
          <cell r="AW91">
            <v>1</v>
          </cell>
          <cell r="AY91">
            <v>43</v>
          </cell>
        </row>
        <row r="92">
          <cell r="A92" t="str">
            <v>Somersham</v>
          </cell>
          <cell r="B92">
            <v>154</v>
          </cell>
          <cell r="L92" t="str">
            <v>Somersham</v>
          </cell>
          <cell r="M92">
            <v>77</v>
          </cell>
          <cell r="U92" t="str">
            <v>Somersham</v>
          </cell>
          <cell r="V92">
            <v>62</v>
          </cell>
          <cell r="Y92" t="str">
            <v>Somersham</v>
          </cell>
          <cell r="Z92">
            <v>29</v>
          </cell>
          <cell r="AA92">
            <v>31</v>
          </cell>
          <cell r="AC92" t="str">
            <v>Somersham</v>
          </cell>
          <cell r="AD92">
            <v>12</v>
          </cell>
          <cell r="AE92">
            <v>0</v>
          </cell>
          <cell r="AF92">
            <v>12</v>
          </cell>
          <cell r="AI92" t="str">
            <v>Somersham</v>
          </cell>
          <cell r="AJ92">
            <v>2</v>
          </cell>
          <cell r="AM92" t="str">
            <v>Somersham</v>
          </cell>
          <cell r="AN92">
            <v>1</v>
          </cell>
          <cell r="AO92">
            <v>5</v>
          </cell>
          <cell r="AP92">
            <v>16</v>
          </cell>
          <cell r="AQ92">
            <v>0</v>
          </cell>
          <cell r="AR92">
            <v>22</v>
          </cell>
          <cell r="AT92" t="str">
            <v>Somersham</v>
          </cell>
          <cell r="AU92">
            <v>19</v>
          </cell>
          <cell r="AV92">
            <v>1</v>
          </cell>
          <cell r="AY92">
            <v>20</v>
          </cell>
        </row>
        <row r="93">
          <cell r="A93" t="str">
            <v>St Andrews</v>
          </cell>
          <cell r="B93">
            <v>75</v>
          </cell>
          <cell r="L93" t="str">
            <v>St Andrews</v>
          </cell>
          <cell r="M93">
            <v>50</v>
          </cell>
          <cell r="U93" t="str">
            <v>St Andrews</v>
          </cell>
          <cell r="V93">
            <v>31</v>
          </cell>
          <cell r="Y93" t="str">
            <v>St Andrews</v>
          </cell>
          <cell r="Z93">
            <v>20</v>
          </cell>
          <cell r="AA93">
            <v>15</v>
          </cell>
          <cell r="AC93" t="str">
            <v>St Andrews</v>
          </cell>
          <cell r="AD93">
            <v>2</v>
          </cell>
          <cell r="AE93">
            <v>0</v>
          </cell>
          <cell r="AF93">
            <v>2</v>
          </cell>
          <cell r="AI93" t="str">
            <v>St Andrews</v>
          </cell>
          <cell r="AJ93">
            <v>0</v>
          </cell>
          <cell r="AM93" t="str">
            <v>St Andrews</v>
          </cell>
          <cell r="AN93">
            <v>0</v>
          </cell>
          <cell r="AO93">
            <v>0</v>
          </cell>
          <cell r="AP93">
            <v>6</v>
          </cell>
          <cell r="AQ93">
            <v>0</v>
          </cell>
          <cell r="AR93">
            <v>6</v>
          </cell>
          <cell r="AT93" t="str">
            <v>St Andrews</v>
          </cell>
          <cell r="AU93">
            <v>14</v>
          </cell>
          <cell r="AW93">
            <v>3</v>
          </cell>
          <cell r="AY93">
            <v>17</v>
          </cell>
        </row>
        <row r="94">
          <cell r="A94" t="str">
            <v>St Ives East</v>
          </cell>
          <cell r="B94">
            <v>293</v>
          </cell>
          <cell r="L94" t="str">
            <v>St Ives East</v>
          </cell>
          <cell r="M94">
            <v>180</v>
          </cell>
          <cell r="U94" t="str">
            <v>St Ives East</v>
          </cell>
          <cell r="V94">
            <v>152</v>
          </cell>
          <cell r="Y94" t="str">
            <v>St Ives East</v>
          </cell>
          <cell r="Z94">
            <v>81</v>
          </cell>
          <cell r="AA94">
            <v>35</v>
          </cell>
          <cell r="AC94" t="str">
            <v>St Ives East</v>
          </cell>
          <cell r="AD94">
            <v>23</v>
          </cell>
          <cell r="AE94">
            <v>0</v>
          </cell>
          <cell r="AF94">
            <v>23</v>
          </cell>
          <cell r="AI94" t="str">
            <v>St Ives East</v>
          </cell>
          <cell r="AJ94">
            <v>7</v>
          </cell>
          <cell r="AM94" t="str">
            <v>St Ives East</v>
          </cell>
          <cell r="AN94">
            <v>1</v>
          </cell>
          <cell r="AO94">
            <v>10</v>
          </cell>
          <cell r="AP94">
            <v>35</v>
          </cell>
          <cell r="AQ94">
            <v>0</v>
          </cell>
          <cell r="AR94">
            <v>46</v>
          </cell>
          <cell r="AT94" t="str">
            <v>St Ives East</v>
          </cell>
          <cell r="AU94">
            <v>78</v>
          </cell>
          <cell r="AY94">
            <v>78</v>
          </cell>
        </row>
        <row r="95">
          <cell r="A95" t="str">
            <v>St Ives South</v>
          </cell>
          <cell r="B95">
            <v>420</v>
          </cell>
          <cell r="L95" t="str">
            <v>St Ives South</v>
          </cell>
          <cell r="M95">
            <v>281</v>
          </cell>
          <cell r="U95" t="str">
            <v>St Ives South</v>
          </cell>
          <cell r="V95">
            <v>108</v>
          </cell>
          <cell r="Y95" t="str">
            <v>St Ives South</v>
          </cell>
          <cell r="Z95">
            <v>91</v>
          </cell>
          <cell r="AA95">
            <v>67</v>
          </cell>
          <cell r="AC95" t="str">
            <v>St Ives South</v>
          </cell>
          <cell r="AD95">
            <v>30</v>
          </cell>
          <cell r="AE95">
            <v>0</v>
          </cell>
          <cell r="AF95">
            <v>30</v>
          </cell>
          <cell r="AI95" t="str">
            <v>St Ives South</v>
          </cell>
          <cell r="AJ95">
            <v>31</v>
          </cell>
          <cell r="AM95" t="str">
            <v>St Ives South</v>
          </cell>
          <cell r="AN95">
            <v>1</v>
          </cell>
          <cell r="AO95">
            <v>3</v>
          </cell>
          <cell r="AP95">
            <v>21</v>
          </cell>
          <cell r="AQ95">
            <v>0</v>
          </cell>
          <cell r="AR95">
            <v>25</v>
          </cell>
          <cell r="AT95" t="str">
            <v>St Ives South</v>
          </cell>
          <cell r="AU95">
            <v>79</v>
          </cell>
          <cell r="AV95">
            <v>1</v>
          </cell>
          <cell r="AY95">
            <v>80</v>
          </cell>
        </row>
        <row r="96">
          <cell r="A96" t="str">
            <v>St Ives West</v>
          </cell>
          <cell r="B96">
            <v>79</v>
          </cell>
          <cell r="L96" t="str">
            <v>St Ives West</v>
          </cell>
          <cell r="M96">
            <v>53</v>
          </cell>
          <cell r="U96" t="str">
            <v>St Ives West</v>
          </cell>
          <cell r="V96">
            <v>60</v>
          </cell>
          <cell r="Y96" t="str">
            <v>St Ives West</v>
          </cell>
          <cell r="Z96">
            <v>25</v>
          </cell>
          <cell r="AA96">
            <v>19</v>
          </cell>
          <cell r="AC96" t="str">
            <v>St Ives West</v>
          </cell>
          <cell r="AD96">
            <v>6</v>
          </cell>
          <cell r="AE96">
            <v>0</v>
          </cell>
          <cell r="AF96">
            <v>6</v>
          </cell>
          <cell r="AI96" t="str">
            <v>St Ives West</v>
          </cell>
          <cell r="AJ96">
            <v>1</v>
          </cell>
          <cell r="AM96" t="str">
            <v>St Ives West</v>
          </cell>
          <cell r="AN96">
            <v>0</v>
          </cell>
          <cell r="AO96">
            <v>1</v>
          </cell>
          <cell r="AP96">
            <v>6</v>
          </cell>
          <cell r="AQ96">
            <v>1</v>
          </cell>
          <cell r="AR96">
            <v>8</v>
          </cell>
          <cell r="AT96" t="str">
            <v>St Ives West</v>
          </cell>
          <cell r="AU96">
            <v>19</v>
          </cell>
          <cell r="AY96">
            <v>19</v>
          </cell>
        </row>
        <row r="97">
          <cell r="A97" t="str">
            <v>St Marys</v>
          </cell>
          <cell r="B97">
            <v>160</v>
          </cell>
          <cell r="L97" t="str">
            <v>St Marys</v>
          </cell>
          <cell r="M97">
            <v>125</v>
          </cell>
          <cell r="U97" t="str">
            <v>St Marys</v>
          </cell>
          <cell r="V97">
            <v>50</v>
          </cell>
          <cell r="Y97" t="str">
            <v>St Marys</v>
          </cell>
          <cell r="Z97">
            <v>36</v>
          </cell>
          <cell r="AA97">
            <v>27</v>
          </cell>
          <cell r="AC97" t="str">
            <v>St Marys</v>
          </cell>
          <cell r="AD97">
            <v>4</v>
          </cell>
          <cell r="AE97">
            <v>0</v>
          </cell>
          <cell r="AF97">
            <v>4</v>
          </cell>
          <cell r="AI97" t="str">
            <v>St Marys</v>
          </cell>
          <cell r="AJ97">
            <v>4</v>
          </cell>
          <cell r="AM97" t="str">
            <v>St Marys</v>
          </cell>
          <cell r="AN97">
            <v>0</v>
          </cell>
          <cell r="AO97">
            <v>4</v>
          </cell>
          <cell r="AP97">
            <v>10</v>
          </cell>
          <cell r="AQ97">
            <v>1</v>
          </cell>
          <cell r="AR97">
            <v>15</v>
          </cell>
          <cell r="AT97" t="str">
            <v>St Marys</v>
          </cell>
          <cell r="AU97">
            <v>32</v>
          </cell>
          <cell r="AV97">
            <v>1</v>
          </cell>
          <cell r="AY97">
            <v>33</v>
          </cell>
        </row>
        <row r="98">
          <cell r="A98" t="str">
            <v>St Neots Eaton Ford</v>
          </cell>
          <cell r="B98">
            <v>174</v>
          </cell>
          <cell r="L98" t="str">
            <v>St Neots Eaton Ford</v>
          </cell>
          <cell r="M98">
            <v>117</v>
          </cell>
          <cell r="U98" t="str">
            <v>St Neots Eaton Ford</v>
          </cell>
          <cell r="V98">
            <v>42</v>
          </cell>
          <cell r="Y98" t="str">
            <v>St Neots Eaton Ford</v>
          </cell>
          <cell r="Z98">
            <v>31</v>
          </cell>
          <cell r="AA98">
            <v>12</v>
          </cell>
          <cell r="AC98" t="str">
            <v>St Neots Eaton Ford</v>
          </cell>
          <cell r="AD98">
            <v>28</v>
          </cell>
          <cell r="AE98">
            <v>0</v>
          </cell>
          <cell r="AF98">
            <v>28</v>
          </cell>
          <cell r="AI98" t="str">
            <v>St Neots Eaton Ford</v>
          </cell>
          <cell r="AJ98">
            <v>6</v>
          </cell>
          <cell r="AM98" t="str">
            <v>St Neots Eaton Ford</v>
          </cell>
          <cell r="AN98">
            <v>0</v>
          </cell>
          <cell r="AO98">
            <v>1</v>
          </cell>
          <cell r="AP98">
            <v>19</v>
          </cell>
          <cell r="AQ98">
            <v>0</v>
          </cell>
          <cell r="AR98">
            <v>20</v>
          </cell>
          <cell r="AT98" t="str">
            <v>St Neots Eaton Ford</v>
          </cell>
          <cell r="AU98">
            <v>26</v>
          </cell>
          <cell r="AY98">
            <v>26</v>
          </cell>
        </row>
        <row r="99">
          <cell r="A99" t="str">
            <v>St Neots Eaton Socon</v>
          </cell>
          <cell r="B99">
            <v>197</v>
          </cell>
          <cell r="L99" t="str">
            <v>St Neots Eaton Socon</v>
          </cell>
          <cell r="M99">
            <v>147</v>
          </cell>
          <cell r="U99" t="str">
            <v>St Neots Eaton Socon</v>
          </cell>
          <cell r="V99">
            <v>92</v>
          </cell>
          <cell r="Y99" t="str">
            <v>St Neots Eaton Socon</v>
          </cell>
          <cell r="Z99">
            <v>50</v>
          </cell>
          <cell r="AA99">
            <v>35</v>
          </cell>
          <cell r="AC99" t="str">
            <v>St Neots Eaton Socon</v>
          </cell>
          <cell r="AD99">
            <v>13</v>
          </cell>
          <cell r="AE99">
            <v>0</v>
          </cell>
          <cell r="AF99">
            <v>13</v>
          </cell>
          <cell r="AI99" t="str">
            <v>St Neots Eaton Socon</v>
          </cell>
          <cell r="AJ99">
            <v>4</v>
          </cell>
          <cell r="AM99" t="str">
            <v>St Neots Eaton Socon</v>
          </cell>
          <cell r="AN99">
            <v>0</v>
          </cell>
          <cell r="AO99">
            <v>2</v>
          </cell>
          <cell r="AP99">
            <v>19</v>
          </cell>
          <cell r="AQ99">
            <v>0</v>
          </cell>
          <cell r="AR99">
            <v>21</v>
          </cell>
          <cell r="AT99" t="str">
            <v>St Neots Eaton Socon</v>
          </cell>
          <cell r="AU99">
            <v>40</v>
          </cell>
          <cell r="AV99">
            <v>1</v>
          </cell>
          <cell r="AY99">
            <v>41</v>
          </cell>
        </row>
        <row r="100">
          <cell r="A100" t="str">
            <v>St Neots Eynesbury</v>
          </cell>
          <cell r="B100">
            <v>424</v>
          </cell>
          <cell r="L100" t="str">
            <v>St Neots Eynesbury</v>
          </cell>
          <cell r="M100">
            <v>316</v>
          </cell>
          <cell r="U100" t="str">
            <v>St Neots Eynesbury</v>
          </cell>
          <cell r="V100">
            <v>230</v>
          </cell>
          <cell r="Y100" t="str">
            <v>St Neots Eynesbury</v>
          </cell>
          <cell r="Z100">
            <v>107</v>
          </cell>
          <cell r="AA100">
            <v>61</v>
          </cell>
          <cell r="AC100" t="str">
            <v>St Neots Eynesbury</v>
          </cell>
          <cell r="AD100">
            <v>16</v>
          </cell>
          <cell r="AE100">
            <v>0</v>
          </cell>
          <cell r="AF100">
            <v>16</v>
          </cell>
          <cell r="AI100" t="str">
            <v>St Neots Eynesbury</v>
          </cell>
          <cell r="AJ100">
            <v>17</v>
          </cell>
          <cell r="AM100" t="str">
            <v>St Neots Eynesbury</v>
          </cell>
          <cell r="AN100">
            <v>0</v>
          </cell>
          <cell r="AO100">
            <v>5</v>
          </cell>
          <cell r="AP100">
            <v>43</v>
          </cell>
          <cell r="AQ100">
            <v>0</v>
          </cell>
          <cell r="AR100">
            <v>48</v>
          </cell>
          <cell r="AT100" t="str">
            <v>St Neots Eynesbury</v>
          </cell>
          <cell r="AU100">
            <v>86</v>
          </cell>
          <cell r="AV100">
            <v>2</v>
          </cell>
          <cell r="AW100">
            <v>1</v>
          </cell>
          <cell r="AY100">
            <v>89</v>
          </cell>
        </row>
        <row r="101">
          <cell r="A101" t="str">
            <v>St Neots Priory Park</v>
          </cell>
          <cell r="B101">
            <v>555</v>
          </cell>
          <cell r="L101" t="str">
            <v>St Neots Priory Park</v>
          </cell>
          <cell r="M101">
            <v>367</v>
          </cell>
          <cell r="U101" t="str">
            <v>St Neots Priory Park</v>
          </cell>
          <cell r="V101">
            <v>208</v>
          </cell>
          <cell r="Y101" t="str">
            <v>St Neots Priory Park</v>
          </cell>
          <cell r="Z101">
            <v>130</v>
          </cell>
          <cell r="AA101">
            <v>77</v>
          </cell>
          <cell r="AC101" t="str">
            <v>St Neots Priory Park</v>
          </cell>
          <cell r="AD101">
            <v>27</v>
          </cell>
          <cell r="AE101">
            <v>0</v>
          </cell>
          <cell r="AF101">
            <v>27</v>
          </cell>
          <cell r="AI101" t="str">
            <v>St Neots Priory Park</v>
          </cell>
          <cell r="AJ101">
            <v>29</v>
          </cell>
          <cell r="AM101" t="str">
            <v>St Neots Priory Park</v>
          </cell>
          <cell r="AN101">
            <v>1</v>
          </cell>
          <cell r="AO101">
            <v>6</v>
          </cell>
          <cell r="AP101">
            <v>33</v>
          </cell>
          <cell r="AQ101">
            <v>1</v>
          </cell>
          <cell r="AR101">
            <v>41</v>
          </cell>
          <cell r="AT101" t="str">
            <v>St Neots Priory Park</v>
          </cell>
          <cell r="AU101">
            <v>121</v>
          </cell>
          <cell r="AV101">
            <v>2</v>
          </cell>
          <cell r="AY101">
            <v>123</v>
          </cell>
        </row>
        <row r="102">
          <cell r="A102" t="str">
            <v>Staithe</v>
          </cell>
          <cell r="B102">
            <v>99</v>
          </cell>
          <cell r="L102" t="str">
            <v>Staithe</v>
          </cell>
          <cell r="M102">
            <v>95</v>
          </cell>
          <cell r="U102" t="str">
            <v>Staithe</v>
          </cell>
          <cell r="V102">
            <v>64</v>
          </cell>
          <cell r="Y102" t="str">
            <v>Staithe</v>
          </cell>
          <cell r="Z102">
            <v>30</v>
          </cell>
          <cell r="AA102">
            <v>23</v>
          </cell>
          <cell r="AC102" t="str">
            <v>Staithe</v>
          </cell>
          <cell r="AD102">
            <v>14</v>
          </cell>
          <cell r="AE102">
            <v>0</v>
          </cell>
          <cell r="AF102">
            <v>14</v>
          </cell>
          <cell r="AI102" t="str">
            <v>Staithe</v>
          </cell>
          <cell r="AJ102">
            <v>4</v>
          </cell>
          <cell r="AM102" t="str">
            <v>Staithe</v>
          </cell>
          <cell r="AN102">
            <v>2</v>
          </cell>
          <cell r="AO102">
            <v>3</v>
          </cell>
          <cell r="AP102">
            <v>2</v>
          </cell>
          <cell r="AQ102">
            <v>1</v>
          </cell>
          <cell r="AR102">
            <v>8</v>
          </cell>
          <cell r="AT102" t="str">
            <v>Staithe</v>
          </cell>
          <cell r="AU102">
            <v>21</v>
          </cell>
          <cell r="AW102">
            <v>1</v>
          </cell>
          <cell r="AY102">
            <v>22</v>
          </cell>
        </row>
        <row r="103">
          <cell r="A103" t="str">
            <v>Stilton</v>
          </cell>
          <cell r="B103">
            <v>80</v>
          </cell>
          <cell r="L103" t="str">
            <v>Stilton</v>
          </cell>
          <cell r="M103">
            <v>47</v>
          </cell>
          <cell r="U103" t="str">
            <v>Stilton</v>
          </cell>
          <cell r="V103">
            <v>29</v>
          </cell>
          <cell r="Y103" t="str">
            <v>Stilton</v>
          </cell>
          <cell r="Z103">
            <v>23</v>
          </cell>
          <cell r="AA103">
            <v>25</v>
          </cell>
          <cell r="AC103" t="str">
            <v>Stilton</v>
          </cell>
          <cell r="AD103">
            <v>6</v>
          </cell>
          <cell r="AE103">
            <v>0</v>
          </cell>
          <cell r="AF103">
            <v>6</v>
          </cell>
          <cell r="AI103" t="str">
            <v>Stilton</v>
          </cell>
          <cell r="AJ103">
            <v>0</v>
          </cell>
          <cell r="AM103" t="str">
            <v>Stilton</v>
          </cell>
          <cell r="AN103">
            <v>0</v>
          </cell>
          <cell r="AO103">
            <v>3</v>
          </cell>
          <cell r="AP103">
            <v>9</v>
          </cell>
          <cell r="AQ103">
            <v>0</v>
          </cell>
          <cell r="AR103">
            <v>12</v>
          </cell>
          <cell r="AT103" t="str">
            <v>Stilton</v>
          </cell>
          <cell r="AU103">
            <v>14</v>
          </cell>
          <cell r="AW103">
            <v>1</v>
          </cell>
          <cell r="AY103">
            <v>15</v>
          </cell>
        </row>
        <row r="104">
          <cell r="A104" t="str">
            <v>Stretham</v>
          </cell>
          <cell r="B104">
            <v>112</v>
          </cell>
          <cell r="L104" t="str">
            <v>Stretham</v>
          </cell>
          <cell r="M104">
            <v>53</v>
          </cell>
          <cell r="U104" t="str">
            <v>Stretham</v>
          </cell>
          <cell r="V104">
            <v>35</v>
          </cell>
          <cell r="Y104" t="str">
            <v>Stretham</v>
          </cell>
          <cell r="Z104">
            <v>20</v>
          </cell>
          <cell r="AA104">
            <v>15</v>
          </cell>
          <cell r="AC104" t="str">
            <v>Stretham</v>
          </cell>
          <cell r="AD104">
            <v>7</v>
          </cell>
          <cell r="AE104">
            <v>0</v>
          </cell>
          <cell r="AF104">
            <v>7</v>
          </cell>
          <cell r="AI104" t="str">
            <v>Stretham</v>
          </cell>
          <cell r="AJ104">
            <v>1</v>
          </cell>
          <cell r="AM104" t="str">
            <v>Stretham</v>
          </cell>
          <cell r="AN104">
            <v>3</v>
          </cell>
          <cell r="AO104">
            <v>1</v>
          </cell>
          <cell r="AP104">
            <v>13</v>
          </cell>
          <cell r="AQ104">
            <v>0</v>
          </cell>
          <cell r="AR104">
            <v>17</v>
          </cell>
          <cell r="AT104" t="str">
            <v>Stretham</v>
          </cell>
          <cell r="AU104">
            <v>15</v>
          </cell>
          <cell r="AV104">
            <v>1</v>
          </cell>
          <cell r="AY104">
            <v>16</v>
          </cell>
        </row>
        <row r="105">
          <cell r="A105" t="str">
            <v>Sutton</v>
          </cell>
          <cell r="B105">
            <v>88</v>
          </cell>
          <cell r="L105" t="str">
            <v>Sutton</v>
          </cell>
          <cell r="M105">
            <v>52</v>
          </cell>
          <cell r="U105" t="str">
            <v>Sutton</v>
          </cell>
          <cell r="V105">
            <v>37</v>
          </cell>
          <cell r="Y105" t="str">
            <v>Sutton</v>
          </cell>
          <cell r="Z105">
            <v>14</v>
          </cell>
          <cell r="AA105">
            <v>14</v>
          </cell>
          <cell r="AC105" t="str">
            <v>Sutton</v>
          </cell>
          <cell r="AD105">
            <v>7</v>
          </cell>
          <cell r="AE105">
            <v>0</v>
          </cell>
          <cell r="AF105">
            <v>7</v>
          </cell>
          <cell r="AI105" t="str">
            <v>Sutton</v>
          </cell>
          <cell r="AJ105">
            <v>0</v>
          </cell>
          <cell r="AM105" t="str">
            <v>Sutton</v>
          </cell>
          <cell r="AN105">
            <v>0</v>
          </cell>
          <cell r="AO105">
            <v>3</v>
          </cell>
          <cell r="AP105">
            <v>18</v>
          </cell>
          <cell r="AQ105">
            <v>0</v>
          </cell>
          <cell r="AR105">
            <v>21</v>
          </cell>
          <cell r="AT105" t="str">
            <v>Sutton</v>
          </cell>
          <cell r="AU105">
            <v>12</v>
          </cell>
          <cell r="AY105">
            <v>12</v>
          </cell>
        </row>
        <row r="106">
          <cell r="A106" t="str">
            <v>Swavesey</v>
          </cell>
          <cell r="B106">
            <v>103</v>
          </cell>
          <cell r="L106" t="str">
            <v>Swavesey</v>
          </cell>
          <cell r="M106">
            <v>47</v>
          </cell>
          <cell r="U106" t="str">
            <v>Swavesey</v>
          </cell>
          <cell r="V106">
            <v>17</v>
          </cell>
          <cell r="Y106" t="str">
            <v>Swavesey</v>
          </cell>
          <cell r="Z106">
            <v>18</v>
          </cell>
          <cell r="AA106">
            <v>9</v>
          </cell>
          <cell r="AC106" t="str">
            <v>Swavesey</v>
          </cell>
          <cell r="AD106">
            <v>10</v>
          </cell>
          <cell r="AE106">
            <v>0</v>
          </cell>
          <cell r="AF106">
            <v>10</v>
          </cell>
          <cell r="AI106" t="str">
            <v>Swavesey</v>
          </cell>
          <cell r="AJ106">
            <v>16</v>
          </cell>
          <cell r="AM106" t="str">
            <v>Swavesey</v>
          </cell>
          <cell r="AN106">
            <v>1</v>
          </cell>
          <cell r="AO106">
            <v>0</v>
          </cell>
          <cell r="AP106">
            <v>17</v>
          </cell>
          <cell r="AQ106">
            <v>0</v>
          </cell>
          <cell r="AR106">
            <v>18</v>
          </cell>
          <cell r="AT106" t="str">
            <v>Swavesey</v>
          </cell>
          <cell r="AU106">
            <v>14</v>
          </cell>
          <cell r="AV106">
            <v>1</v>
          </cell>
          <cell r="AY106">
            <v>15</v>
          </cell>
        </row>
        <row r="107">
          <cell r="A107" t="str">
            <v>Teversham</v>
          </cell>
          <cell r="B107">
            <v>79</v>
          </cell>
          <cell r="L107" t="str">
            <v>Teversham</v>
          </cell>
          <cell r="M107">
            <v>42</v>
          </cell>
          <cell r="U107" t="str">
            <v>Teversham</v>
          </cell>
          <cell r="V107">
            <v>32</v>
          </cell>
          <cell r="Y107" t="str">
            <v>Teversham</v>
          </cell>
          <cell r="Z107">
            <v>23</v>
          </cell>
          <cell r="AA107">
            <v>13</v>
          </cell>
          <cell r="AC107" t="str">
            <v>Teversham</v>
          </cell>
          <cell r="AD107">
            <v>12</v>
          </cell>
          <cell r="AE107">
            <v>0</v>
          </cell>
          <cell r="AF107">
            <v>12</v>
          </cell>
          <cell r="AI107" t="str">
            <v>Teversham</v>
          </cell>
          <cell r="AJ107">
            <v>14</v>
          </cell>
          <cell r="AM107" t="str">
            <v>Teversham</v>
          </cell>
          <cell r="AN107">
            <v>0</v>
          </cell>
          <cell r="AO107">
            <v>0</v>
          </cell>
          <cell r="AP107">
            <v>2</v>
          </cell>
          <cell r="AQ107">
            <v>0</v>
          </cell>
          <cell r="AR107">
            <v>2</v>
          </cell>
          <cell r="AT107" t="str">
            <v>Teversham</v>
          </cell>
          <cell r="AU107">
            <v>15</v>
          </cell>
          <cell r="AW107">
            <v>1</v>
          </cell>
          <cell r="AY107">
            <v>16</v>
          </cell>
        </row>
        <row r="108">
          <cell r="A108" t="str">
            <v>The Abingtons</v>
          </cell>
          <cell r="B108">
            <v>82</v>
          </cell>
          <cell r="L108" t="str">
            <v>The Abingtons</v>
          </cell>
          <cell r="M108">
            <v>38</v>
          </cell>
          <cell r="U108" t="str">
            <v>The Abingtons</v>
          </cell>
          <cell r="V108">
            <v>16</v>
          </cell>
          <cell r="Y108" t="str">
            <v>The Abingtons</v>
          </cell>
          <cell r="Z108">
            <v>14</v>
          </cell>
          <cell r="AA108">
            <v>3</v>
          </cell>
          <cell r="AC108" t="str">
            <v>The Abingtons</v>
          </cell>
          <cell r="AD108">
            <v>8</v>
          </cell>
          <cell r="AE108">
            <v>0</v>
          </cell>
          <cell r="AF108">
            <v>8</v>
          </cell>
          <cell r="AI108" t="str">
            <v>The Abingtons</v>
          </cell>
          <cell r="AJ108">
            <v>1</v>
          </cell>
          <cell r="AM108" t="str">
            <v>The Abingtons</v>
          </cell>
          <cell r="AN108">
            <v>1</v>
          </cell>
          <cell r="AO108">
            <v>2</v>
          </cell>
          <cell r="AP108">
            <v>6</v>
          </cell>
          <cell r="AQ108">
            <v>0</v>
          </cell>
          <cell r="AR108">
            <v>9</v>
          </cell>
          <cell r="AT108" t="str">
            <v>The Abingtons</v>
          </cell>
          <cell r="AU108">
            <v>6</v>
          </cell>
          <cell r="AY108">
            <v>6</v>
          </cell>
        </row>
        <row r="109">
          <cell r="A109" t="str">
            <v>The Hemingfords</v>
          </cell>
          <cell r="B109">
            <v>203</v>
          </cell>
          <cell r="L109" t="str">
            <v>The Hemingfords</v>
          </cell>
          <cell r="M109">
            <v>91</v>
          </cell>
          <cell r="U109" t="str">
            <v>The Hemingfords</v>
          </cell>
          <cell r="V109">
            <v>50</v>
          </cell>
          <cell r="Y109" t="str">
            <v>The Hemingfords</v>
          </cell>
          <cell r="Z109">
            <v>20</v>
          </cell>
          <cell r="AA109">
            <v>21</v>
          </cell>
          <cell r="AC109" t="str">
            <v>The Hemingfords</v>
          </cell>
          <cell r="AD109">
            <v>20</v>
          </cell>
          <cell r="AE109">
            <v>0</v>
          </cell>
          <cell r="AF109">
            <v>20</v>
          </cell>
          <cell r="AI109" t="str">
            <v>The Hemingfords</v>
          </cell>
          <cell r="AJ109">
            <v>7</v>
          </cell>
          <cell r="AM109" t="str">
            <v>The Hemingfords</v>
          </cell>
          <cell r="AN109">
            <v>1</v>
          </cell>
          <cell r="AO109">
            <v>8</v>
          </cell>
          <cell r="AP109">
            <v>46</v>
          </cell>
          <cell r="AQ109">
            <v>1</v>
          </cell>
          <cell r="AR109">
            <v>56</v>
          </cell>
          <cell r="AT109" t="str">
            <v>The Hemingfords</v>
          </cell>
          <cell r="AU109">
            <v>17</v>
          </cell>
          <cell r="AY109">
            <v>17</v>
          </cell>
        </row>
        <row r="110">
          <cell r="A110" t="str">
            <v>The Mills</v>
          </cell>
          <cell r="B110">
            <v>76</v>
          </cell>
          <cell r="L110" t="str">
            <v>The Mills</v>
          </cell>
          <cell r="M110">
            <v>72</v>
          </cell>
          <cell r="U110" t="str">
            <v>The Mills</v>
          </cell>
          <cell r="V110">
            <v>31</v>
          </cell>
          <cell r="Y110" t="str">
            <v>The Mills</v>
          </cell>
          <cell r="Z110">
            <v>23</v>
          </cell>
          <cell r="AA110">
            <v>12</v>
          </cell>
          <cell r="AC110" t="str">
            <v>The Mills</v>
          </cell>
          <cell r="AD110">
            <v>6</v>
          </cell>
          <cell r="AE110">
            <v>0</v>
          </cell>
          <cell r="AF110">
            <v>6</v>
          </cell>
          <cell r="AI110" t="str">
            <v>The Mills</v>
          </cell>
          <cell r="AJ110">
            <v>0</v>
          </cell>
          <cell r="AM110" t="str">
            <v>The Mills</v>
          </cell>
          <cell r="AN110">
            <v>0</v>
          </cell>
          <cell r="AO110">
            <v>5</v>
          </cell>
          <cell r="AP110">
            <v>7</v>
          </cell>
          <cell r="AQ110">
            <v>0</v>
          </cell>
          <cell r="AR110">
            <v>12</v>
          </cell>
          <cell r="AT110" t="str">
            <v>The Mills</v>
          </cell>
          <cell r="AU110">
            <v>14</v>
          </cell>
          <cell r="AY110">
            <v>14</v>
          </cell>
        </row>
        <row r="111">
          <cell r="A111" t="str">
            <v>The Mordens</v>
          </cell>
          <cell r="B111">
            <v>45</v>
          </cell>
          <cell r="L111" t="str">
            <v>The Mordens</v>
          </cell>
          <cell r="M111">
            <v>25</v>
          </cell>
          <cell r="U111" t="str">
            <v>The Mordens</v>
          </cell>
          <cell r="V111">
            <v>11</v>
          </cell>
          <cell r="Y111" t="str">
            <v>The Mordens</v>
          </cell>
          <cell r="Z111">
            <v>8</v>
          </cell>
          <cell r="AA111">
            <v>3</v>
          </cell>
          <cell r="AC111" t="str">
            <v>The Mordens</v>
          </cell>
          <cell r="AD111">
            <v>4</v>
          </cell>
          <cell r="AE111">
            <v>0</v>
          </cell>
          <cell r="AF111">
            <v>4</v>
          </cell>
          <cell r="AI111" t="str">
            <v>The Mordens</v>
          </cell>
          <cell r="AJ111">
            <v>0</v>
          </cell>
          <cell r="AM111" t="str">
            <v>The Mordens</v>
          </cell>
          <cell r="AN111">
            <v>2</v>
          </cell>
          <cell r="AO111">
            <v>1</v>
          </cell>
          <cell r="AP111">
            <v>10</v>
          </cell>
          <cell r="AQ111">
            <v>0</v>
          </cell>
          <cell r="AR111">
            <v>13</v>
          </cell>
          <cell r="AT111" t="str">
            <v>The Mordens</v>
          </cell>
          <cell r="AU111">
            <v>7</v>
          </cell>
          <cell r="AY111">
            <v>7</v>
          </cell>
        </row>
        <row r="112">
          <cell r="A112" t="str">
            <v>The Shelfords and Stapleford</v>
          </cell>
          <cell r="B112">
            <v>173</v>
          </cell>
          <cell r="L112" t="str">
            <v>The Shelfords and Stapleford</v>
          </cell>
          <cell r="M112">
            <v>81</v>
          </cell>
          <cell r="U112" t="str">
            <v>The Shelfords and Stapleford</v>
          </cell>
          <cell r="V112">
            <v>56</v>
          </cell>
          <cell r="Y112" t="str">
            <v>The Shelfords and Stapleford</v>
          </cell>
          <cell r="Z112">
            <v>39</v>
          </cell>
          <cell r="AA112">
            <v>13</v>
          </cell>
          <cell r="AC112" t="str">
            <v>The Shelfords and Stapleford</v>
          </cell>
          <cell r="AD112">
            <v>29</v>
          </cell>
          <cell r="AE112">
            <v>0</v>
          </cell>
          <cell r="AF112">
            <v>29</v>
          </cell>
          <cell r="AI112" t="str">
            <v>The Shelfords and Stapleford</v>
          </cell>
          <cell r="AJ112">
            <v>13</v>
          </cell>
          <cell r="AM112" t="str">
            <v>The Shelfords and Stapleford</v>
          </cell>
          <cell r="AN112">
            <v>0</v>
          </cell>
          <cell r="AO112">
            <v>3</v>
          </cell>
          <cell r="AP112">
            <v>18</v>
          </cell>
          <cell r="AQ112">
            <v>0</v>
          </cell>
          <cell r="AR112">
            <v>21</v>
          </cell>
          <cell r="AT112" t="str">
            <v>The Shelfords and Stapleford</v>
          </cell>
          <cell r="AU112">
            <v>26</v>
          </cell>
          <cell r="AW112">
            <v>1</v>
          </cell>
          <cell r="AY112">
            <v>27</v>
          </cell>
        </row>
        <row r="113">
          <cell r="A113" t="str">
            <v>The Swaffhams</v>
          </cell>
          <cell r="B113">
            <v>54</v>
          </cell>
          <cell r="L113" t="str">
            <v>The Swaffhams</v>
          </cell>
          <cell r="M113">
            <v>16</v>
          </cell>
          <cell r="U113" t="str">
            <v>The Swaffhams</v>
          </cell>
          <cell r="V113">
            <v>9</v>
          </cell>
          <cell r="Y113" t="str">
            <v>The Swaffhams</v>
          </cell>
          <cell r="Z113">
            <v>8</v>
          </cell>
          <cell r="AA113">
            <v>8</v>
          </cell>
          <cell r="AC113" t="str">
            <v>The Swaffhams</v>
          </cell>
          <cell r="AD113">
            <v>4</v>
          </cell>
          <cell r="AE113">
            <v>0</v>
          </cell>
          <cell r="AF113">
            <v>4</v>
          </cell>
          <cell r="AI113" t="str">
            <v>The Swaffhams</v>
          </cell>
          <cell r="AJ113">
            <v>0</v>
          </cell>
          <cell r="AM113" t="str">
            <v>The Swaffhams</v>
          </cell>
          <cell r="AN113">
            <v>1</v>
          </cell>
          <cell r="AO113">
            <v>2</v>
          </cell>
          <cell r="AP113">
            <v>11</v>
          </cell>
          <cell r="AQ113">
            <v>0</v>
          </cell>
          <cell r="AR113">
            <v>14</v>
          </cell>
          <cell r="AT113" t="str">
            <v>The Swaffhams</v>
          </cell>
          <cell r="AU113">
            <v>4</v>
          </cell>
          <cell r="AY113">
            <v>4</v>
          </cell>
        </row>
        <row r="114">
          <cell r="A114" t="str">
            <v>The Wilbrahams</v>
          </cell>
          <cell r="B114">
            <v>131</v>
          </cell>
          <cell r="L114" t="str">
            <v>The Wilbrahams</v>
          </cell>
          <cell r="M114">
            <v>48</v>
          </cell>
          <cell r="U114" t="str">
            <v>The Wilbrahams</v>
          </cell>
          <cell r="V114">
            <v>13</v>
          </cell>
          <cell r="Y114" t="str">
            <v>The Wilbrahams</v>
          </cell>
          <cell r="Z114">
            <v>11</v>
          </cell>
          <cell r="AA114">
            <v>12</v>
          </cell>
          <cell r="AC114" t="str">
            <v>The Wilbrahams</v>
          </cell>
          <cell r="AD114">
            <v>17</v>
          </cell>
          <cell r="AE114">
            <v>0</v>
          </cell>
          <cell r="AF114">
            <v>17</v>
          </cell>
          <cell r="AI114" t="str">
            <v>The Wilbrahams</v>
          </cell>
          <cell r="AJ114">
            <v>4</v>
          </cell>
          <cell r="AM114" t="str">
            <v>The Wilbrahams</v>
          </cell>
          <cell r="AN114">
            <v>1</v>
          </cell>
          <cell r="AO114">
            <v>4</v>
          </cell>
          <cell r="AP114">
            <v>19</v>
          </cell>
          <cell r="AQ114">
            <v>0</v>
          </cell>
          <cell r="AR114">
            <v>24</v>
          </cell>
          <cell r="AT114" t="str">
            <v>The Wilbrahams</v>
          </cell>
          <cell r="AU114">
            <v>6</v>
          </cell>
          <cell r="AY114">
            <v>6</v>
          </cell>
        </row>
        <row r="115">
          <cell r="A115" t="str">
            <v>Trumpington</v>
          </cell>
          <cell r="B115">
            <v>548</v>
          </cell>
          <cell r="L115" t="str">
            <v>Trumpington</v>
          </cell>
          <cell r="M115">
            <v>268</v>
          </cell>
          <cell r="U115" t="str">
            <v>Trumpington</v>
          </cell>
          <cell r="V115">
            <v>103</v>
          </cell>
          <cell r="Y115" t="str">
            <v>Trumpington</v>
          </cell>
          <cell r="Z115">
            <v>76</v>
          </cell>
          <cell r="AA115">
            <v>45</v>
          </cell>
          <cell r="AC115" t="str">
            <v>Trumpington</v>
          </cell>
          <cell r="AD115">
            <v>24</v>
          </cell>
          <cell r="AE115">
            <v>1</v>
          </cell>
          <cell r="AF115">
            <v>25</v>
          </cell>
          <cell r="AI115" t="str">
            <v>Trumpington</v>
          </cell>
          <cell r="AJ115">
            <v>145</v>
          </cell>
          <cell r="AM115" t="str">
            <v>Trumpington</v>
          </cell>
          <cell r="AN115">
            <v>6</v>
          </cell>
          <cell r="AO115">
            <v>5</v>
          </cell>
          <cell r="AP115">
            <v>53</v>
          </cell>
          <cell r="AQ115">
            <v>1</v>
          </cell>
          <cell r="AR115">
            <v>65</v>
          </cell>
          <cell r="AT115" t="str">
            <v>Trumpington</v>
          </cell>
          <cell r="AU115">
            <v>60</v>
          </cell>
          <cell r="AW115">
            <v>1</v>
          </cell>
          <cell r="AY115">
            <v>61</v>
          </cell>
        </row>
        <row r="116">
          <cell r="A116" t="str">
            <v>Upwood and The Raveleys</v>
          </cell>
          <cell r="B116">
            <v>228</v>
          </cell>
          <cell r="L116" t="str">
            <v>Upwood and The Raveleys</v>
          </cell>
          <cell r="M116">
            <v>41</v>
          </cell>
          <cell r="U116" t="str">
            <v>Upwood and The Raveleys</v>
          </cell>
          <cell r="V116">
            <v>61</v>
          </cell>
          <cell r="Y116" t="str">
            <v>Upwood and The Raveleys</v>
          </cell>
          <cell r="Z116">
            <v>26</v>
          </cell>
          <cell r="AA116">
            <v>16</v>
          </cell>
          <cell r="AC116" t="str">
            <v>Upwood and The Raveleys</v>
          </cell>
          <cell r="AD116">
            <v>11</v>
          </cell>
          <cell r="AE116">
            <v>0</v>
          </cell>
          <cell r="AF116">
            <v>11</v>
          </cell>
          <cell r="AI116" t="str">
            <v>Upwood and The Raveleys</v>
          </cell>
          <cell r="AJ116">
            <v>0</v>
          </cell>
          <cell r="AM116" t="str">
            <v>Upwood and The Raveleys</v>
          </cell>
          <cell r="AN116">
            <v>0</v>
          </cell>
          <cell r="AO116">
            <v>2</v>
          </cell>
          <cell r="AP116">
            <v>4</v>
          </cell>
          <cell r="AQ116">
            <v>0</v>
          </cell>
          <cell r="AR116">
            <v>6</v>
          </cell>
          <cell r="AT116" t="str">
            <v>Upwood and The Raveleys</v>
          </cell>
          <cell r="AU116">
            <v>23</v>
          </cell>
          <cell r="AY116">
            <v>23</v>
          </cell>
        </row>
        <row r="117">
          <cell r="A117" t="str">
            <v>Warboys and Bury</v>
          </cell>
          <cell r="B117">
            <v>191</v>
          </cell>
          <cell r="L117" t="str">
            <v>Warboys and Bury</v>
          </cell>
          <cell r="M117">
            <v>251</v>
          </cell>
          <cell r="U117" t="str">
            <v>Warboys and Bury</v>
          </cell>
          <cell r="V117">
            <v>84</v>
          </cell>
          <cell r="Y117" t="str">
            <v>Warboys and Bury</v>
          </cell>
          <cell r="Z117">
            <v>37</v>
          </cell>
          <cell r="AA117">
            <v>71</v>
          </cell>
          <cell r="AC117" t="str">
            <v>Warboys and Bury</v>
          </cell>
          <cell r="AD117">
            <v>7</v>
          </cell>
          <cell r="AE117">
            <v>0</v>
          </cell>
          <cell r="AF117">
            <v>7</v>
          </cell>
          <cell r="AI117" t="str">
            <v>Warboys and Bury</v>
          </cell>
          <cell r="AJ117">
            <v>2</v>
          </cell>
          <cell r="AM117" t="str">
            <v>Warboys and Bury</v>
          </cell>
          <cell r="AN117">
            <v>0</v>
          </cell>
          <cell r="AO117">
            <v>3</v>
          </cell>
          <cell r="AP117">
            <v>16</v>
          </cell>
          <cell r="AQ117">
            <v>1</v>
          </cell>
          <cell r="AR117">
            <v>20</v>
          </cell>
          <cell r="AT117" t="str">
            <v>Warboys and Bury</v>
          </cell>
          <cell r="AU117">
            <v>26</v>
          </cell>
          <cell r="AW117">
            <v>1</v>
          </cell>
          <cell r="AY117">
            <v>27</v>
          </cell>
        </row>
        <row r="118">
          <cell r="A118" t="str">
            <v>Waterbeach</v>
          </cell>
          <cell r="B118">
            <v>176</v>
          </cell>
          <cell r="L118" t="str">
            <v>Waterbeach</v>
          </cell>
          <cell r="M118">
            <v>116</v>
          </cell>
          <cell r="U118" t="str">
            <v>Waterbeach</v>
          </cell>
          <cell r="V118">
            <v>48</v>
          </cell>
          <cell r="Y118" t="str">
            <v>Waterbeach</v>
          </cell>
          <cell r="Z118">
            <v>23</v>
          </cell>
          <cell r="AA118">
            <v>28</v>
          </cell>
          <cell r="AC118" t="str">
            <v>Waterbeach</v>
          </cell>
          <cell r="AD118">
            <v>26</v>
          </cell>
          <cell r="AE118">
            <v>0</v>
          </cell>
          <cell r="AF118">
            <v>26</v>
          </cell>
          <cell r="AI118" t="str">
            <v>Waterbeach</v>
          </cell>
          <cell r="AJ118">
            <v>10</v>
          </cell>
          <cell r="AM118" t="str">
            <v>Waterbeach</v>
          </cell>
          <cell r="AN118">
            <v>2</v>
          </cell>
          <cell r="AO118">
            <v>3</v>
          </cell>
          <cell r="AP118">
            <v>20</v>
          </cell>
          <cell r="AQ118">
            <v>0</v>
          </cell>
          <cell r="AR118">
            <v>25</v>
          </cell>
          <cell r="AT118" t="str">
            <v>Waterbeach</v>
          </cell>
          <cell r="AU118">
            <v>17</v>
          </cell>
          <cell r="AW118">
            <v>1</v>
          </cell>
          <cell r="AY118">
            <v>18</v>
          </cell>
        </row>
        <row r="119">
          <cell r="A119" t="str">
            <v>Waterlees</v>
          </cell>
          <cell r="B119">
            <v>320</v>
          </cell>
          <cell r="L119" t="str">
            <v>Waterlees</v>
          </cell>
          <cell r="M119">
            <v>301</v>
          </cell>
          <cell r="U119" t="str">
            <v>Waterlees</v>
          </cell>
          <cell r="V119">
            <v>155</v>
          </cell>
          <cell r="Y119" t="str">
            <v>Waterlees</v>
          </cell>
          <cell r="Z119">
            <v>79</v>
          </cell>
          <cell r="AA119">
            <v>84</v>
          </cell>
          <cell r="AC119" t="str">
            <v>Waterlees</v>
          </cell>
          <cell r="AD119">
            <v>23</v>
          </cell>
          <cell r="AE119">
            <v>0</v>
          </cell>
          <cell r="AF119">
            <v>23</v>
          </cell>
          <cell r="AI119" t="str">
            <v>Waterlees</v>
          </cell>
          <cell r="AJ119">
            <v>11</v>
          </cell>
          <cell r="AM119" t="str">
            <v>Waterlees</v>
          </cell>
          <cell r="AN119">
            <v>1</v>
          </cell>
          <cell r="AO119">
            <v>9</v>
          </cell>
          <cell r="AP119">
            <v>18</v>
          </cell>
          <cell r="AQ119">
            <v>1</v>
          </cell>
          <cell r="AR119">
            <v>29</v>
          </cell>
          <cell r="AT119" t="str">
            <v>Waterlees</v>
          </cell>
          <cell r="AU119">
            <v>74</v>
          </cell>
          <cell r="AV119">
            <v>1</v>
          </cell>
          <cell r="AW119">
            <v>1</v>
          </cell>
          <cell r="AY119">
            <v>76</v>
          </cell>
        </row>
        <row r="120">
          <cell r="A120" t="str">
            <v>Wenneye</v>
          </cell>
          <cell r="B120">
            <v>131</v>
          </cell>
          <cell r="L120" t="str">
            <v>Wenneye</v>
          </cell>
          <cell r="M120">
            <v>122</v>
          </cell>
          <cell r="U120" t="str">
            <v>Wenneye</v>
          </cell>
          <cell r="V120">
            <v>47</v>
          </cell>
          <cell r="Y120" t="str">
            <v>Wenneye</v>
          </cell>
          <cell r="Z120">
            <v>32</v>
          </cell>
          <cell r="AA120">
            <v>34</v>
          </cell>
          <cell r="AC120" t="str">
            <v>Wenneye</v>
          </cell>
          <cell r="AD120">
            <v>6</v>
          </cell>
          <cell r="AE120">
            <v>0</v>
          </cell>
          <cell r="AF120">
            <v>6</v>
          </cell>
          <cell r="AI120" t="str">
            <v>Wenneye</v>
          </cell>
          <cell r="AJ120">
            <v>5</v>
          </cell>
          <cell r="AM120" t="str">
            <v>Wenneye</v>
          </cell>
          <cell r="AN120">
            <v>2</v>
          </cell>
          <cell r="AO120">
            <v>8</v>
          </cell>
          <cell r="AP120">
            <v>8</v>
          </cell>
          <cell r="AQ120">
            <v>0</v>
          </cell>
          <cell r="AR120">
            <v>18</v>
          </cell>
          <cell r="AT120" t="str">
            <v>Wenneye</v>
          </cell>
          <cell r="AU120">
            <v>23</v>
          </cell>
          <cell r="AY120">
            <v>23</v>
          </cell>
        </row>
        <row r="121">
          <cell r="A121" t="str">
            <v>West Chesterton</v>
          </cell>
          <cell r="B121">
            <v>507</v>
          </cell>
          <cell r="L121" t="str">
            <v>West Chesterton</v>
          </cell>
          <cell r="M121">
            <v>276</v>
          </cell>
          <cell r="U121" t="str">
            <v>West Chesterton</v>
          </cell>
          <cell r="V121">
            <v>68</v>
          </cell>
          <cell r="Y121" t="str">
            <v>West Chesterton</v>
          </cell>
          <cell r="Z121">
            <v>74</v>
          </cell>
          <cell r="AA121">
            <v>52</v>
          </cell>
          <cell r="AC121" t="str">
            <v>West Chesterton</v>
          </cell>
          <cell r="AD121">
            <v>44</v>
          </cell>
          <cell r="AE121">
            <v>0</v>
          </cell>
          <cell r="AF121">
            <v>44</v>
          </cell>
          <cell r="AI121" t="str">
            <v>West Chesterton</v>
          </cell>
          <cell r="AJ121">
            <v>116</v>
          </cell>
          <cell r="AM121" t="str">
            <v>West Chesterton</v>
          </cell>
          <cell r="AN121">
            <v>0</v>
          </cell>
          <cell r="AO121">
            <v>9</v>
          </cell>
          <cell r="AP121">
            <v>30</v>
          </cell>
          <cell r="AQ121">
            <v>1</v>
          </cell>
          <cell r="AR121">
            <v>40</v>
          </cell>
          <cell r="AT121" t="str">
            <v>West Chesterton</v>
          </cell>
          <cell r="AU121">
            <v>60</v>
          </cell>
          <cell r="AY121">
            <v>60</v>
          </cell>
        </row>
        <row r="122">
          <cell r="A122" t="str">
            <v>Whittlesford</v>
          </cell>
          <cell r="B122">
            <v>78</v>
          </cell>
          <cell r="L122" t="str">
            <v>Whittlesford</v>
          </cell>
          <cell r="M122">
            <v>16</v>
          </cell>
          <cell r="U122" t="str">
            <v>Whittlesford</v>
          </cell>
          <cell r="V122">
            <v>20</v>
          </cell>
          <cell r="Y122" t="str">
            <v>Whittlesford</v>
          </cell>
          <cell r="Z122">
            <v>11</v>
          </cell>
          <cell r="AA122">
            <v>5</v>
          </cell>
          <cell r="AC122" t="str">
            <v>Whittlesford</v>
          </cell>
          <cell r="AD122">
            <v>12</v>
          </cell>
          <cell r="AE122">
            <v>0</v>
          </cell>
          <cell r="AF122">
            <v>12</v>
          </cell>
          <cell r="AI122" t="str">
            <v>Whittlesford</v>
          </cell>
          <cell r="AJ122">
            <v>1</v>
          </cell>
          <cell r="AM122" t="str">
            <v>Whittlesford</v>
          </cell>
          <cell r="AN122">
            <v>1</v>
          </cell>
          <cell r="AO122">
            <v>1</v>
          </cell>
          <cell r="AP122">
            <v>4</v>
          </cell>
          <cell r="AQ122">
            <v>0</v>
          </cell>
          <cell r="AR122">
            <v>6</v>
          </cell>
          <cell r="AT122" t="str">
            <v>Whittlesford</v>
          </cell>
          <cell r="AU122">
            <v>9</v>
          </cell>
          <cell r="AY122">
            <v>9</v>
          </cell>
        </row>
        <row r="123">
          <cell r="A123" t="str">
            <v>Willingham and Over</v>
          </cell>
          <cell r="B123">
            <v>206</v>
          </cell>
          <cell r="L123" t="str">
            <v>Willingham and Over</v>
          </cell>
          <cell r="M123">
            <v>120</v>
          </cell>
          <cell r="U123" t="str">
            <v>Willingham and Over</v>
          </cell>
          <cell r="V123">
            <v>69</v>
          </cell>
          <cell r="Y123" t="str">
            <v>Willingham and Over</v>
          </cell>
          <cell r="Z123">
            <v>52</v>
          </cell>
          <cell r="AA123">
            <v>46</v>
          </cell>
          <cell r="AC123" t="str">
            <v>Willingham and Over</v>
          </cell>
          <cell r="AD123">
            <v>18</v>
          </cell>
          <cell r="AE123">
            <v>0</v>
          </cell>
          <cell r="AF123">
            <v>18</v>
          </cell>
          <cell r="AI123" t="str">
            <v>Willingham and Over</v>
          </cell>
          <cell r="AJ123">
            <v>3</v>
          </cell>
          <cell r="AM123" t="str">
            <v>Willingham and Over</v>
          </cell>
          <cell r="AN123">
            <v>2</v>
          </cell>
          <cell r="AO123">
            <v>10</v>
          </cell>
          <cell r="AP123">
            <v>12</v>
          </cell>
          <cell r="AQ123">
            <v>0</v>
          </cell>
          <cell r="AR123">
            <v>24</v>
          </cell>
          <cell r="AT123" t="str">
            <v>Willingham and Over</v>
          </cell>
          <cell r="AU123">
            <v>39</v>
          </cell>
          <cell r="AW123">
            <v>1</v>
          </cell>
          <cell r="AY123">
            <v>40</v>
          </cell>
        </row>
        <row r="124">
          <cell r="A124" t="str">
            <v>Wimblington</v>
          </cell>
          <cell r="B124">
            <v>72</v>
          </cell>
          <cell r="L124" t="str">
            <v>Wimblington</v>
          </cell>
          <cell r="M124">
            <v>39</v>
          </cell>
          <cell r="U124" t="str">
            <v>Wimblington</v>
          </cell>
          <cell r="V124">
            <v>29</v>
          </cell>
          <cell r="Y124" t="str">
            <v>Wimblington</v>
          </cell>
          <cell r="Z124">
            <v>15</v>
          </cell>
          <cell r="AA124">
            <v>10</v>
          </cell>
          <cell r="AC124" t="str">
            <v>Wimblington</v>
          </cell>
          <cell r="AD124">
            <v>4</v>
          </cell>
          <cell r="AE124">
            <v>0</v>
          </cell>
          <cell r="AF124">
            <v>4</v>
          </cell>
          <cell r="AI124" t="str">
            <v>Wimblington</v>
          </cell>
          <cell r="AJ124">
            <v>1</v>
          </cell>
          <cell r="AM124" t="str">
            <v>Wimblington</v>
          </cell>
          <cell r="AN124">
            <v>0</v>
          </cell>
          <cell r="AO124">
            <v>0</v>
          </cell>
          <cell r="AP124">
            <v>8</v>
          </cell>
          <cell r="AQ124">
            <v>0</v>
          </cell>
          <cell r="AR124">
            <v>8</v>
          </cell>
          <cell r="AT124" t="str">
            <v>Wimblington</v>
          </cell>
          <cell r="AU124">
            <v>13</v>
          </cell>
          <cell r="AY124">
            <v>13</v>
          </cell>
        </row>
        <row r="125">
          <cell r="A125" t="str">
            <v>Yaxley and Farcet</v>
          </cell>
          <cell r="B125">
            <v>411</v>
          </cell>
          <cell r="L125" t="str">
            <v>Yaxley and Farcet</v>
          </cell>
          <cell r="M125">
            <v>320</v>
          </cell>
          <cell r="U125" t="str">
            <v>Yaxley and Farcet</v>
          </cell>
          <cell r="V125">
            <v>148</v>
          </cell>
          <cell r="Y125" t="str">
            <v>Yaxley and Farcet</v>
          </cell>
          <cell r="Z125">
            <v>95</v>
          </cell>
          <cell r="AA125">
            <v>65</v>
          </cell>
          <cell r="AC125" t="str">
            <v>Yaxley and Farcet</v>
          </cell>
          <cell r="AD125">
            <v>15</v>
          </cell>
          <cell r="AE125">
            <v>0</v>
          </cell>
          <cell r="AF125">
            <v>15</v>
          </cell>
          <cell r="AI125" t="str">
            <v>Yaxley and Farcet</v>
          </cell>
          <cell r="AJ125">
            <v>8</v>
          </cell>
          <cell r="AM125" t="str">
            <v>Yaxley and Farcet</v>
          </cell>
          <cell r="AN125">
            <v>6</v>
          </cell>
          <cell r="AO125">
            <v>4</v>
          </cell>
          <cell r="AP125">
            <v>53</v>
          </cell>
          <cell r="AQ125">
            <v>0</v>
          </cell>
          <cell r="AR125">
            <v>63</v>
          </cell>
          <cell r="AT125" t="str">
            <v>Yaxley and Farcet</v>
          </cell>
          <cell r="AU125">
            <v>85</v>
          </cell>
          <cell r="AV125">
            <v>1</v>
          </cell>
          <cell r="AW125">
            <v>2</v>
          </cell>
          <cell r="AY125">
            <v>88</v>
          </cell>
        </row>
        <row r="126">
          <cell r="Y126" t="str">
            <v>Cambridgeshire</v>
          </cell>
          <cell r="Z126">
            <v>6033</v>
          </cell>
          <cell r="AA126">
            <v>3661</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datasheet"/>
      <sheetName val="Geography and Filters"/>
      <sheetName val="Metadata"/>
      <sheetName val="National Data"/>
      <sheetName val="Population Estimates"/>
      <sheetName val="1415QA"/>
      <sheetName val="1516QA"/>
      <sheetName val="Dwellings"/>
    </sheetNames>
    <sheetDataSet>
      <sheetData sheetId="0">
        <row r="6">
          <cell r="H6">
            <v>940</v>
          </cell>
          <cell r="AI6">
            <v>105</v>
          </cell>
          <cell r="BG6">
            <v>144</v>
          </cell>
          <cell r="CI6">
            <v>246</v>
          </cell>
        </row>
        <row r="7">
          <cell r="H7">
            <v>91</v>
          </cell>
          <cell r="AI7">
            <v>11</v>
          </cell>
          <cell r="CI7">
            <v>7</v>
          </cell>
        </row>
        <row r="8">
          <cell r="H8">
            <v>540</v>
          </cell>
          <cell r="AI8">
            <v>77</v>
          </cell>
          <cell r="BG8">
            <v>86</v>
          </cell>
          <cell r="CI8">
            <v>151</v>
          </cell>
        </row>
        <row r="9">
          <cell r="H9">
            <v>113</v>
          </cell>
          <cell r="AI9">
            <v>16</v>
          </cell>
          <cell r="CI9">
            <v>4</v>
          </cell>
        </row>
        <row r="10">
          <cell r="H10">
            <v>235</v>
          </cell>
          <cell r="AI10">
            <v>23</v>
          </cell>
          <cell r="BG10">
            <v>1</v>
          </cell>
          <cell r="CI10">
            <v>19</v>
          </cell>
        </row>
        <row r="11">
          <cell r="H11">
            <v>100</v>
          </cell>
          <cell r="AI11">
            <v>5</v>
          </cell>
          <cell r="BG11">
            <v>9</v>
          </cell>
          <cell r="CI11">
            <v>6</v>
          </cell>
        </row>
        <row r="12">
          <cell r="H12">
            <v>20</v>
          </cell>
          <cell r="AI12">
            <v>4</v>
          </cell>
          <cell r="BG12">
            <v>1</v>
          </cell>
          <cell r="CI12">
            <v>6</v>
          </cell>
        </row>
        <row r="13">
          <cell r="H13">
            <v>177</v>
          </cell>
          <cell r="AI13">
            <v>33</v>
          </cell>
          <cell r="BG13">
            <v>1</v>
          </cell>
          <cell r="CI13">
            <v>57</v>
          </cell>
        </row>
        <row r="14">
          <cell r="H14">
            <v>160</v>
          </cell>
          <cell r="AI14">
            <v>26</v>
          </cell>
          <cell r="BG14">
            <v>6</v>
          </cell>
          <cell r="CI14">
            <v>25</v>
          </cell>
        </row>
        <row r="15">
          <cell r="H15">
            <v>75</v>
          </cell>
          <cell r="AI15">
            <v>19</v>
          </cell>
          <cell r="BG15">
            <v>1</v>
          </cell>
          <cell r="CI15">
            <v>16</v>
          </cell>
        </row>
        <row r="16">
          <cell r="H16">
            <v>93</v>
          </cell>
          <cell r="AI16">
            <v>17</v>
          </cell>
          <cell r="BG16">
            <v>2</v>
          </cell>
          <cell r="CI16">
            <v>10</v>
          </cell>
        </row>
        <row r="17">
          <cell r="H17">
            <v>340</v>
          </cell>
          <cell r="AI17">
            <v>56</v>
          </cell>
          <cell r="BG17">
            <v>7</v>
          </cell>
          <cell r="CI17">
            <v>94</v>
          </cell>
        </row>
        <row r="18">
          <cell r="H18">
            <v>161</v>
          </cell>
          <cell r="AI18">
            <v>17</v>
          </cell>
          <cell r="BG18">
            <v>3</v>
          </cell>
          <cell r="CI18">
            <v>34</v>
          </cell>
        </row>
        <row r="19">
          <cell r="H19">
            <v>77</v>
          </cell>
          <cell r="AI19">
            <v>16</v>
          </cell>
          <cell r="BG19">
            <v>2</v>
          </cell>
          <cell r="CI19">
            <v>19</v>
          </cell>
        </row>
        <row r="20">
          <cell r="H20">
            <v>180</v>
          </cell>
          <cell r="AI20">
            <v>16</v>
          </cell>
          <cell r="BG20">
            <v>4</v>
          </cell>
          <cell r="CI20">
            <v>35</v>
          </cell>
        </row>
        <row r="21">
          <cell r="H21">
            <v>82</v>
          </cell>
          <cell r="AI21">
            <v>6</v>
          </cell>
          <cell r="BG21">
            <v>7</v>
          </cell>
          <cell r="CI21">
            <v>14</v>
          </cell>
        </row>
        <row r="22">
          <cell r="H22">
            <v>330</v>
          </cell>
          <cell r="AI22">
            <v>19</v>
          </cell>
          <cell r="BG22">
            <v>156</v>
          </cell>
          <cell r="CI22">
            <v>28</v>
          </cell>
        </row>
        <row r="23">
          <cell r="H23">
            <v>355</v>
          </cell>
          <cell r="AI23">
            <v>53</v>
          </cell>
          <cell r="BG23">
            <v>48</v>
          </cell>
          <cell r="CI23">
            <v>87</v>
          </cell>
        </row>
        <row r="24">
          <cell r="H24">
            <v>84</v>
          </cell>
          <cell r="AI24">
            <v>10</v>
          </cell>
          <cell r="BG24">
            <v>2</v>
          </cell>
          <cell r="CI24">
            <v>7</v>
          </cell>
        </row>
        <row r="25">
          <cell r="H25">
            <v>272</v>
          </cell>
          <cell r="AI25">
            <v>47</v>
          </cell>
          <cell r="BG25">
            <v>5</v>
          </cell>
          <cell r="CI25">
            <v>96</v>
          </cell>
        </row>
        <row r="26">
          <cell r="H26">
            <v>505</v>
          </cell>
          <cell r="AI26">
            <v>66</v>
          </cell>
          <cell r="BG26">
            <v>150</v>
          </cell>
          <cell r="CI26">
            <v>92</v>
          </cell>
        </row>
        <row r="27">
          <cell r="H27">
            <v>36</v>
          </cell>
          <cell r="AI27">
            <v>9</v>
          </cell>
          <cell r="BG27">
            <v>1</v>
          </cell>
          <cell r="CI27">
            <v>7</v>
          </cell>
        </row>
        <row r="28">
          <cell r="H28">
            <v>192</v>
          </cell>
          <cell r="AI28">
            <v>38</v>
          </cell>
          <cell r="BG28">
            <v>10</v>
          </cell>
          <cell r="CI28">
            <v>51</v>
          </cell>
        </row>
        <row r="29">
          <cell r="H29">
            <v>51</v>
          </cell>
          <cell r="AI29">
            <v>15</v>
          </cell>
          <cell r="BG29">
            <v>4</v>
          </cell>
          <cell r="CI29">
            <v>4</v>
          </cell>
        </row>
        <row r="30">
          <cell r="H30">
            <v>74</v>
          </cell>
          <cell r="AI30">
            <v>14</v>
          </cell>
          <cell r="BG30">
            <v>1</v>
          </cell>
          <cell r="CI30">
            <v>14</v>
          </cell>
        </row>
        <row r="31">
          <cell r="H31">
            <v>111</v>
          </cell>
          <cell r="AI31">
            <v>15</v>
          </cell>
          <cell r="CI31">
            <v>17</v>
          </cell>
        </row>
        <row r="32">
          <cell r="H32">
            <v>69</v>
          </cell>
          <cell r="AI32">
            <v>6</v>
          </cell>
          <cell r="BG32">
            <v>1</v>
          </cell>
          <cell r="CI32">
            <v>8</v>
          </cell>
        </row>
        <row r="33">
          <cell r="H33">
            <v>79</v>
          </cell>
          <cell r="AI33">
            <v>11</v>
          </cell>
          <cell r="BG33">
            <v>2</v>
          </cell>
          <cell r="CI33">
            <v>16</v>
          </cell>
        </row>
        <row r="34">
          <cell r="H34">
            <v>129</v>
          </cell>
          <cell r="AI34">
            <v>19</v>
          </cell>
          <cell r="BG34">
            <v>8</v>
          </cell>
          <cell r="CI34">
            <v>20</v>
          </cell>
        </row>
        <row r="35">
          <cell r="H35">
            <v>694</v>
          </cell>
          <cell r="AI35">
            <v>133</v>
          </cell>
          <cell r="BG35">
            <v>102</v>
          </cell>
          <cell r="CI35">
            <v>113</v>
          </cell>
        </row>
        <row r="36">
          <cell r="H36">
            <v>89</v>
          </cell>
          <cell r="AI36">
            <v>12</v>
          </cell>
          <cell r="CI36">
            <v>3</v>
          </cell>
        </row>
        <row r="37">
          <cell r="H37">
            <v>157</v>
          </cell>
          <cell r="AI37">
            <v>28</v>
          </cell>
          <cell r="BG37">
            <v>2</v>
          </cell>
          <cell r="CI37">
            <v>45</v>
          </cell>
        </row>
        <row r="38">
          <cell r="H38">
            <v>181</v>
          </cell>
          <cell r="AI38">
            <v>9</v>
          </cell>
          <cell r="CI38">
            <v>6</v>
          </cell>
        </row>
        <row r="39">
          <cell r="H39">
            <v>511</v>
          </cell>
          <cell r="AI39">
            <v>50</v>
          </cell>
          <cell r="BG39">
            <v>20</v>
          </cell>
          <cell r="CI39">
            <v>89</v>
          </cell>
        </row>
        <row r="40">
          <cell r="H40">
            <v>204</v>
          </cell>
          <cell r="AI40">
            <v>39</v>
          </cell>
          <cell r="BG40">
            <v>11</v>
          </cell>
          <cell r="CI40">
            <v>50</v>
          </cell>
        </row>
        <row r="41">
          <cell r="H41">
            <v>125</v>
          </cell>
          <cell r="AI41">
            <v>13</v>
          </cell>
          <cell r="BG41">
            <v>4</v>
          </cell>
          <cell r="CI41">
            <v>21</v>
          </cell>
        </row>
        <row r="42">
          <cell r="H42">
            <v>158</v>
          </cell>
          <cell r="AI42">
            <v>25</v>
          </cell>
          <cell r="BG42">
            <v>6</v>
          </cell>
          <cell r="CI42">
            <v>32</v>
          </cell>
        </row>
        <row r="43">
          <cell r="H43">
            <v>79</v>
          </cell>
          <cell r="AI43">
            <v>11</v>
          </cell>
          <cell r="BG43">
            <v>2</v>
          </cell>
          <cell r="CI43">
            <v>11</v>
          </cell>
        </row>
        <row r="44">
          <cell r="H44">
            <v>148</v>
          </cell>
          <cell r="AI44">
            <v>17</v>
          </cell>
          <cell r="BG44">
            <v>2</v>
          </cell>
          <cell r="CI44">
            <v>24</v>
          </cell>
        </row>
        <row r="45">
          <cell r="H45">
            <v>64</v>
          </cell>
          <cell r="AI45">
            <v>1</v>
          </cell>
          <cell r="CI45">
            <v>4</v>
          </cell>
        </row>
        <row r="46">
          <cell r="H46">
            <v>248</v>
          </cell>
          <cell r="AI46">
            <v>17</v>
          </cell>
          <cell r="BG46">
            <v>9</v>
          </cell>
          <cell r="CI46">
            <v>56</v>
          </cell>
        </row>
        <row r="47">
          <cell r="H47">
            <v>128</v>
          </cell>
          <cell r="AI47">
            <v>19</v>
          </cell>
          <cell r="BG47">
            <v>1</v>
          </cell>
          <cell r="CI47">
            <v>10</v>
          </cell>
        </row>
        <row r="48">
          <cell r="H48">
            <v>101</v>
          </cell>
          <cell r="AI48">
            <v>10</v>
          </cell>
          <cell r="BG48">
            <v>11</v>
          </cell>
          <cell r="CI48">
            <v>8</v>
          </cell>
        </row>
        <row r="49">
          <cell r="H49">
            <v>205</v>
          </cell>
          <cell r="AI49">
            <v>45</v>
          </cell>
          <cell r="BG49">
            <v>11</v>
          </cell>
          <cell r="CI49">
            <v>36</v>
          </cell>
        </row>
        <row r="50">
          <cell r="H50">
            <v>99</v>
          </cell>
          <cell r="AI50">
            <v>7</v>
          </cell>
          <cell r="BG50">
            <v>4</v>
          </cell>
          <cell r="CI50">
            <v>16</v>
          </cell>
        </row>
        <row r="51">
          <cell r="H51">
            <v>134</v>
          </cell>
          <cell r="AI51">
            <v>22</v>
          </cell>
          <cell r="BG51">
            <v>1</v>
          </cell>
          <cell r="CI51">
            <v>23</v>
          </cell>
        </row>
        <row r="52">
          <cell r="H52">
            <v>54</v>
          </cell>
          <cell r="AI52">
            <v>7</v>
          </cell>
          <cell r="BG52">
            <v>4</v>
          </cell>
          <cell r="CI52">
            <v>10</v>
          </cell>
        </row>
        <row r="53">
          <cell r="H53">
            <v>72</v>
          </cell>
          <cell r="AI53">
            <v>18</v>
          </cell>
          <cell r="CI53">
            <v>11</v>
          </cell>
        </row>
        <row r="54">
          <cell r="H54">
            <v>41</v>
          </cell>
          <cell r="AI54">
            <v>9</v>
          </cell>
          <cell r="CI54">
            <v>5</v>
          </cell>
        </row>
        <row r="55">
          <cell r="H55">
            <v>346</v>
          </cell>
          <cell r="AI55">
            <v>53</v>
          </cell>
          <cell r="BG55">
            <v>14</v>
          </cell>
          <cell r="CI55">
            <v>97</v>
          </cell>
        </row>
        <row r="56">
          <cell r="H56">
            <v>366</v>
          </cell>
          <cell r="AI56">
            <v>58</v>
          </cell>
          <cell r="BG56">
            <v>66</v>
          </cell>
          <cell r="CI56">
            <v>71</v>
          </cell>
        </row>
        <row r="57">
          <cell r="H57">
            <v>396</v>
          </cell>
          <cell r="AI57">
            <v>72</v>
          </cell>
          <cell r="BG57">
            <v>9</v>
          </cell>
          <cell r="CI57">
            <v>105</v>
          </cell>
        </row>
        <row r="58">
          <cell r="H58">
            <v>580</v>
          </cell>
          <cell r="AI58">
            <v>99</v>
          </cell>
          <cell r="BG58">
            <v>19</v>
          </cell>
          <cell r="CI58">
            <v>168</v>
          </cell>
        </row>
        <row r="59">
          <cell r="H59">
            <v>732</v>
          </cell>
          <cell r="AI59">
            <v>104</v>
          </cell>
          <cell r="BG59">
            <v>53</v>
          </cell>
          <cell r="CI59">
            <v>179</v>
          </cell>
        </row>
        <row r="60">
          <cell r="H60">
            <v>64</v>
          </cell>
          <cell r="AI60">
            <v>9</v>
          </cell>
          <cell r="BG60">
            <v>1</v>
          </cell>
          <cell r="CI60">
            <v>7</v>
          </cell>
        </row>
        <row r="61">
          <cell r="H61">
            <v>125</v>
          </cell>
          <cell r="AI61">
            <v>20</v>
          </cell>
          <cell r="BG61">
            <v>2</v>
          </cell>
          <cell r="CI61">
            <v>15</v>
          </cell>
        </row>
        <row r="62">
          <cell r="H62">
            <v>662</v>
          </cell>
          <cell r="AI62">
            <v>109</v>
          </cell>
          <cell r="BG62">
            <v>68</v>
          </cell>
          <cell r="CI62">
            <v>177</v>
          </cell>
        </row>
        <row r="63">
          <cell r="H63">
            <v>76</v>
          </cell>
          <cell r="AI63">
            <v>17</v>
          </cell>
          <cell r="BG63">
            <v>2</v>
          </cell>
          <cell r="CI63">
            <v>28</v>
          </cell>
        </row>
        <row r="64">
          <cell r="H64">
            <v>126</v>
          </cell>
          <cell r="AI64">
            <v>33</v>
          </cell>
          <cell r="BG64">
            <v>3</v>
          </cell>
          <cell r="CI64">
            <v>35</v>
          </cell>
        </row>
        <row r="65">
          <cell r="H65">
            <v>64</v>
          </cell>
          <cell r="AI65">
            <v>11</v>
          </cell>
          <cell r="BG65">
            <v>2</v>
          </cell>
          <cell r="CI65">
            <v>16</v>
          </cell>
        </row>
        <row r="66">
          <cell r="H66">
            <v>138</v>
          </cell>
          <cell r="AI66">
            <v>19</v>
          </cell>
          <cell r="BG66">
            <v>1</v>
          </cell>
          <cell r="CI66">
            <v>31</v>
          </cell>
        </row>
        <row r="67">
          <cell r="H67">
            <v>112</v>
          </cell>
          <cell r="AI67">
            <v>30</v>
          </cell>
          <cell r="BG67">
            <v>2</v>
          </cell>
          <cell r="CI67">
            <v>17</v>
          </cell>
        </row>
        <row r="68">
          <cell r="H68">
            <v>177</v>
          </cell>
          <cell r="AI68">
            <v>14</v>
          </cell>
          <cell r="BG68">
            <v>11</v>
          </cell>
          <cell r="CI68">
            <v>49</v>
          </cell>
        </row>
        <row r="69">
          <cell r="H69">
            <v>101</v>
          </cell>
          <cell r="AI69">
            <v>14</v>
          </cell>
          <cell r="BG69">
            <v>2</v>
          </cell>
          <cell r="CI69">
            <v>54</v>
          </cell>
        </row>
        <row r="70">
          <cell r="H70">
            <v>100</v>
          </cell>
          <cell r="AI70">
            <v>12</v>
          </cell>
          <cell r="CI70">
            <v>10</v>
          </cell>
        </row>
        <row r="71">
          <cell r="H71">
            <v>41</v>
          </cell>
          <cell r="AI71">
            <v>10</v>
          </cell>
          <cell r="BG71">
            <v>1</v>
          </cell>
          <cell r="CI71">
            <v>11</v>
          </cell>
        </row>
        <row r="72">
          <cell r="H72">
            <v>291</v>
          </cell>
          <cell r="AI72">
            <v>69</v>
          </cell>
          <cell r="BG72">
            <v>18</v>
          </cell>
          <cell r="CI72">
            <v>117</v>
          </cell>
        </row>
        <row r="73">
          <cell r="H73">
            <v>347</v>
          </cell>
          <cell r="AI73">
            <v>66</v>
          </cell>
          <cell r="BG73">
            <v>19</v>
          </cell>
          <cell r="CI73">
            <v>87</v>
          </cell>
        </row>
        <row r="74">
          <cell r="H74">
            <v>237</v>
          </cell>
          <cell r="AI74">
            <v>61</v>
          </cell>
          <cell r="BG74">
            <v>21</v>
          </cell>
          <cell r="CI74">
            <v>100</v>
          </cell>
        </row>
        <row r="75">
          <cell r="H75">
            <v>3456</v>
          </cell>
          <cell r="AI75">
            <v>181</v>
          </cell>
          <cell r="BG75">
            <v>825</v>
          </cell>
          <cell r="CI75">
            <v>567</v>
          </cell>
        </row>
        <row r="76">
          <cell r="H76">
            <v>900</v>
          </cell>
          <cell r="AI76">
            <v>135</v>
          </cell>
          <cell r="BG76">
            <v>13</v>
          </cell>
          <cell r="CI76">
            <v>205</v>
          </cell>
        </row>
        <row r="77">
          <cell r="H77">
            <v>149</v>
          </cell>
          <cell r="AI77">
            <v>22</v>
          </cell>
          <cell r="BG77">
            <v>5</v>
          </cell>
          <cell r="CI77">
            <v>21</v>
          </cell>
        </row>
        <row r="78">
          <cell r="H78">
            <v>97</v>
          </cell>
          <cell r="AI78">
            <v>9</v>
          </cell>
          <cell r="BG78">
            <v>2</v>
          </cell>
          <cell r="CI78">
            <v>24</v>
          </cell>
        </row>
        <row r="79">
          <cell r="H79">
            <v>256</v>
          </cell>
          <cell r="AI79">
            <v>32</v>
          </cell>
          <cell r="BG79">
            <v>18</v>
          </cell>
          <cell r="CI79">
            <v>48</v>
          </cell>
        </row>
        <row r="80">
          <cell r="H80">
            <v>336</v>
          </cell>
          <cell r="AI80">
            <v>19</v>
          </cell>
          <cell r="BG80">
            <v>141</v>
          </cell>
          <cell r="CI80">
            <v>18</v>
          </cell>
        </row>
        <row r="81">
          <cell r="H81">
            <v>40</v>
          </cell>
          <cell r="AI81">
            <v>1</v>
          </cell>
          <cell r="BG81">
            <v>1</v>
          </cell>
          <cell r="CI81">
            <v>6</v>
          </cell>
        </row>
        <row r="82">
          <cell r="H82">
            <v>122</v>
          </cell>
          <cell r="AI82">
            <v>12</v>
          </cell>
          <cell r="CI82">
            <v>37</v>
          </cell>
        </row>
        <row r="83">
          <cell r="H83">
            <v>171</v>
          </cell>
          <cell r="AI83">
            <v>32</v>
          </cell>
          <cell r="BG83">
            <v>1</v>
          </cell>
          <cell r="CI83">
            <v>38</v>
          </cell>
        </row>
        <row r="84">
          <cell r="H84">
            <v>283</v>
          </cell>
          <cell r="AI84">
            <v>22</v>
          </cell>
          <cell r="BG84">
            <v>8</v>
          </cell>
          <cell r="CI84">
            <v>64</v>
          </cell>
        </row>
        <row r="85">
          <cell r="H85">
            <v>808</v>
          </cell>
          <cell r="AI85">
            <v>75</v>
          </cell>
          <cell r="BG85">
            <v>370</v>
          </cell>
          <cell r="CI85">
            <v>111</v>
          </cell>
        </row>
        <row r="86">
          <cell r="H86">
            <v>383</v>
          </cell>
          <cell r="AI86">
            <v>38</v>
          </cell>
          <cell r="BG86">
            <v>99</v>
          </cell>
          <cell r="CI86">
            <v>96</v>
          </cell>
        </row>
        <row r="87">
          <cell r="H87">
            <v>408</v>
          </cell>
          <cell r="AI87">
            <v>72</v>
          </cell>
          <cell r="BG87">
            <v>12</v>
          </cell>
          <cell r="CI87">
            <v>109</v>
          </cell>
        </row>
        <row r="88">
          <cell r="H88">
            <v>274</v>
          </cell>
          <cell r="AI88">
            <v>35</v>
          </cell>
          <cell r="BG88">
            <v>6</v>
          </cell>
          <cell r="CI88">
            <v>43</v>
          </cell>
        </row>
        <row r="89">
          <cell r="H89">
            <v>621</v>
          </cell>
          <cell r="AI89">
            <v>88</v>
          </cell>
          <cell r="BG89">
            <v>146</v>
          </cell>
          <cell r="CI89">
            <v>113</v>
          </cell>
        </row>
        <row r="90">
          <cell r="H90">
            <v>202</v>
          </cell>
          <cell r="AI90">
            <v>35</v>
          </cell>
          <cell r="BG90">
            <v>9</v>
          </cell>
          <cell r="CI90">
            <v>38</v>
          </cell>
        </row>
        <row r="91">
          <cell r="H91">
            <v>193</v>
          </cell>
          <cell r="AI91">
            <v>39</v>
          </cell>
          <cell r="BG91">
            <v>4</v>
          </cell>
          <cell r="CI91">
            <v>41</v>
          </cell>
        </row>
        <row r="92">
          <cell r="H92">
            <v>129</v>
          </cell>
          <cell r="AI92">
            <v>31</v>
          </cell>
          <cell r="CI92">
            <v>27</v>
          </cell>
        </row>
        <row r="93">
          <cell r="H93">
            <v>146</v>
          </cell>
          <cell r="AI93">
            <v>29</v>
          </cell>
          <cell r="BG93">
            <v>4</v>
          </cell>
          <cell r="CI93">
            <v>26</v>
          </cell>
        </row>
        <row r="94">
          <cell r="H94">
            <v>301</v>
          </cell>
          <cell r="AI94">
            <v>44</v>
          </cell>
          <cell r="BG94">
            <v>10</v>
          </cell>
          <cell r="CI94">
            <v>68</v>
          </cell>
        </row>
        <row r="95">
          <cell r="H95">
            <v>158</v>
          </cell>
          <cell r="AI95">
            <v>32</v>
          </cell>
          <cell r="BG95">
            <v>1</v>
          </cell>
          <cell r="CI95">
            <v>19</v>
          </cell>
        </row>
        <row r="96">
          <cell r="H96">
            <v>76</v>
          </cell>
          <cell r="AI96">
            <v>16</v>
          </cell>
          <cell r="BG96">
            <v>1</v>
          </cell>
          <cell r="CI96">
            <v>5</v>
          </cell>
        </row>
        <row r="97">
          <cell r="H97">
            <v>286</v>
          </cell>
          <cell r="AI97">
            <v>36</v>
          </cell>
          <cell r="BG97">
            <v>14</v>
          </cell>
          <cell r="CI97">
            <v>56</v>
          </cell>
        </row>
        <row r="98">
          <cell r="H98">
            <v>455</v>
          </cell>
          <cell r="AI98">
            <v>62</v>
          </cell>
          <cell r="BG98">
            <v>22</v>
          </cell>
          <cell r="CI98">
            <v>105</v>
          </cell>
        </row>
        <row r="99">
          <cell r="H99">
            <v>91</v>
          </cell>
          <cell r="AI99">
            <v>16</v>
          </cell>
          <cell r="BG99">
            <v>6</v>
          </cell>
          <cell r="CI99">
            <v>20</v>
          </cell>
        </row>
        <row r="100">
          <cell r="H100">
            <v>213</v>
          </cell>
          <cell r="AI100">
            <v>55</v>
          </cell>
          <cell r="BG100">
            <v>6</v>
          </cell>
          <cell r="CI100">
            <v>49</v>
          </cell>
        </row>
        <row r="101">
          <cell r="H101">
            <v>181</v>
          </cell>
          <cell r="AI101">
            <v>28</v>
          </cell>
          <cell r="BG101">
            <v>4</v>
          </cell>
          <cell r="CI101">
            <v>43</v>
          </cell>
        </row>
        <row r="102">
          <cell r="H102">
            <v>254</v>
          </cell>
          <cell r="AI102">
            <v>46</v>
          </cell>
          <cell r="BG102">
            <v>12</v>
          </cell>
          <cell r="CI102">
            <v>43</v>
          </cell>
        </row>
        <row r="103">
          <cell r="H103">
            <v>467</v>
          </cell>
          <cell r="AI103">
            <v>64</v>
          </cell>
          <cell r="BG103">
            <v>18</v>
          </cell>
          <cell r="CI103">
            <v>94</v>
          </cell>
        </row>
        <row r="104">
          <cell r="H104">
            <v>623</v>
          </cell>
          <cell r="AI104">
            <v>97</v>
          </cell>
          <cell r="BG104">
            <v>31</v>
          </cell>
          <cell r="CI104">
            <v>154</v>
          </cell>
        </row>
        <row r="105">
          <cell r="H105">
            <v>129</v>
          </cell>
          <cell r="AI105">
            <v>37</v>
          </cell>
          <cell r="BG105">
            <v>2</v>
          </cell>
          <cell r="CI105">
            <v>30</v>
          </cell>
        </row>
        <row r="106">
          <cell r="H106">
            <v>69</v>
          </cell>
          <cell r="AI106">
            <v>6</v>
          </cell>
          <cell r="CI106">
            <v>12</v>
          </cell>
        </row>
        <row r="107">
          <cell r="H107">
            <v>91</v>
          </cell>
          <cell r="AI107">
            <v>13</v>
          </cell>
          <cell r="BG107">
            <v>2</v>
          </cell>
          <cell r="CI107">
            <v>10</v>
          </cell>
        </row>
        <row r="108">
          <cell r="H108">
            <v>85</v>
          </cell>
          <cell r="AI108">
            <v>8</v>
          </cell>
          <cell r="BG108">
            <v>2</v>
          </cell>
          <cell r="CI108">
            <v>30</v>
          </cell>
        </row>
        <row r="109">
          <cell r="H109">
            <v>76</v>
          </cell>
          <cell r="AI109">
            <v>7</v>
          </cell>
          <cell r="BG109">
            <v>2</v>
          </cell>
          <cell r="CI109">
            <v>15</v>
          </cell>
        </row>
        <row r="110">
          <cell r="H110">
            <v>95</v>
          </cell>
          <cell r="AI110">
            <v>23</v>
          </cell>
          <cell r="BG110">
            <v>8</v>
          </cell>
          <cell r="CI110">
            <v>14</v>
          </cell>
        </row>
        <row r="111">
          <cell r="H111">
            <v>122</v>
          </cell>
          <cell r="AI111">
            <v>13</v>
          </cell>
          <cell r="BG111">
            <v>1</v>
          </cell>
          <cell r="CI111">
            <v>13</v>
          </cell>
        </row>
        <row r="112">
          <cell r="H112">
            <v>157</v>
          </cell>
          <cell r="AI112">
            <v>26</v>
          </cell>
          <cell r="BG112">
            <v>6</v>
          </cell>
          <cell r="CI112">
            <v>18</v>
          </cell>
        </row>
        <row r="113">
          <cell r="H113">
            <v>68</v>
          </cell>
          <cell r="AI113">
            <v>20</v>
          </cell>
          <cell r="BG113">
            <v>1</v>
          </cell>
          <cell r="CI113">
            <v>17</v>
          </cell>
        </row>
        <row r="114">
          <cell r="H114">
            <v>51</v>
          </cell>
          <cell r="AI114">
            <v>7</v>
          </cell>
          <cell r="CI114">
            <v>9</v>
          </cell>
        </row>
        <row r="115">
          <cell r="H115">
            <v>188</v>
          </cell>
          <cell r="AI115">
            <v>23</v>
          </cell>
          <cell r="BG115">
            <v>9</v>
          </cell>
          <cell r="CI115">
            <v>27</v>
          </cell>
        </row>
        <row r="116">
          <cell r="H116">
            <v>74</v>
          </cell>
          <cell r="AI116">
            <v>8</v>
          </cell>
          <cell r="BG116">
            <v>2</v>
          </cell>
          <cell r="CI116">
            <v>7</v>
          </cell>
        </row>
        <row r="117">
          <cell r="H117">
            <v>121</v>
          </cell>
          <cell r="AI117">
            <v>16</v>
          </cell>
          <cell r="BG117">
            <v>5</v>
          </cell>
          <cell r="CI117">
            <v>11</v>
          </cell>
        </row>
        <row r="118">
          <cell r="H118">
            <v>523</v>
          </cell>
          <cell r="AI118">
            <v>51</v>
          </cell>
          <cell r="BG118">
            <v>162</v>
          </cell>
          <cell r="CI118">
            <v>71</v>
          </cell>
        </row>
        <row r="119">
          <cell r="H119">
            <v>182</v>
          </cell>
          <cell r="AI119">
            <v>12</v>
          </cell>
          <cell r="BG119">
            <v>3</v>
          </cell>
          <cell r="CI119">
            <v>30</v>
          </cell>
        </row>
        <row r="120">
          <cell r="H120">
            <v>188</v>
          </cell>
          <cell r="AI120">
            <v>49</v>
          </cell>
          <cell r="CI120">
            <v>42</v>
          </cell>
        </row>
        <row r="121">
          <cell r="H121">
            <v>157</v>
          </cell>
          <cell r="AI121">
            <v>35</v>
          </cell>
          <cell r="BG121">
            <v>10</v>
          </cell>
          <cell r="CI121">
            <v>31</v>
          </cell>
        </row>
        <row r="122">
          <cell r="H122">
            <v>343</v>
          </cell>
          <cell r="AI122">
            <v>100</v>
          </cell>
          <cell r="BG122">
            <v>8</v>
          </cell>
          <cell r="CI122">
            <v>122</v>
          </cell>
        </row>
        <row r="123">
          <cell r="H123">
            <v>124</v>
          </cell>
          <cell r="AI123">
            <v>36</v>
          </cell>
          <cell r="BG123">
            <v>3</v>
          </cell>
          <cell r="CI123">
            <v>34</v>
          </cell>
        </row>
        <row r="124">
          <cell r="H124">
            <v>495</v>
          </cell>
          <cell r="AI124">
            <v>50</v>
          </cell>
          <cell r="BG124">
            <v>173</v>
          </cell>
          <cell r="CI124">
            <v>127</v>
          </cell>
        </row>
        <row r="125">
          <cell r="H125">
            <v>70</v>
          </cell>
          <cell r="AI125">
            <v>11</v>
          </cell>
          <cell r="BG125">
            <v>2</v>
          </cell>
          <cell r="CI125">
            <v>10</v>
          </cell>
        </row>
        <row r="126">
          <cell r="H126">
            <v>217</v>
          </cell>
          <cell r="AI126">
            <v>45</v>
          </cell>
          <cell r="BG126">
            <v>5</v>
          </cell>
          <cell r="CI126">
            <v>33</v>
          </cell>
        </row>
        <row r="127">
          <cell r="H127">
            <v>74</v>
          </cell>
          <cell r="AI127">
            <v>16</v>
          </cell>
          <cell r="CI127">
            <v>10</v>
          </cell>
        </row>
        <row r="128">
          <cell r="H128">
            <v>423</v>
          </cell>
          <cell r="AI128">
            <v>80</v>
          </cell>
          <cell r="BG128">
            <v>10</v>
          </cell>
          <cell r="CI128">
            <v>82</v>
          </cell>
        </row>
        <row r="129">
          <cell r="H129">
            <v>30445</v>
          </cell>
          <cell r="AI129">
            <v>4236</v>
          </cell>
          <cell r="BG129">
            <v>3371</v>
          </cell>
          <cell r="CI129">
            <v>6230</v>
          </cell>
        </row>
        <row r="132">
          <cell r="H132">
            <v>10648</v>
          </cell>
          <cell r="AI132">
            <v>1064</v>
          </cell>
          <cell r="BG132">
            <v>2670</v>
          </cell>
          <cell r="CI132">
            <v>1997</v>
          </cell>
        </row>
        <row r="133">
          <cell r="H133">
            <v>2856</v>
          </cell>
          <cell r="AI133">
            <v>369</v>
          </cell>
          <cell r="BG133">
            <v>87</v>
          </cell>
          <cell r="CI133">
            <v>567</v>
          </cell>
        </row>
        <row r="134">
          <cell r="H134">
            <v>5121</v>
          </cell>
          <cell r="AI134">
            <v>1008</v>
          </cell>
          <cell r="BG134">
            <v>149</v>
          </cell>
          <cell r="CI134">
            <v>1341</v>
          </cell>
        </row>
        <row r="135">
          <cell r="H135">
            <v>7191</v>
          </cell>
          <cell r="AI135">
            <v>1137</v>
          </cell>
          <cell r="BG135">
            <v>258</v>
          </cell>
          <cell r="CI135">
            <v>1504</v>
          </cell>
        </row>
        <row r="136">
          <cell r="H136">
            <v>4629</v>
          </cell>
          <cell r="AI136">
            <v>658</v>
          </cell>
          <cell r="BG136">
            <v>207</v>
          </cell>
          <cell r="CI136">
            <v>821</v>
          </cell>
        </row>
      </sheetData>
      <sheetData sheetId="1"/>
      <sheetData sheetId="2"/>
      <sheetData sheetId="3"/>
      <sheetData sheetId="4">
        <row r="2">
          <cell r="C2">
            <v>9910</v>
          </cell>
          <cell r="D2">
            <v>4190</v>
          </cell>
          <cell r="E2">
            <v>9990</v>
          </cell>
          <cell r="F2">
            <v>4210</v>
          </cell>
          <cell r="G2">
            <v>10310</v>
          </cell>
          <cell r="H2">
            <v>4230</v>
          </cell>
        </row>
        <row r="3">
          <cell r="C3">
            <v>3710</v>
          </cell>
          <cell r="D3">
            <v>1420</v>
          </cell>
          <cell r="E3">
            <v>3710</v>
          </cell>
          <cell r="F3">
            <v>1430</v>
          </cell>
          <cell r="G3">
            <v>3730</v>
          </cell>
          <cell r="H3">
            <v>1450</v>
          </cell>
        </row>
        <row r="4">
          <cell r="C4">
            <v>9070</v>
          </cell>
          <cell r="D4">
            <v>4010</v>
          </cell>
          <cell r="E4">
            <v>9260</v>
          </cell>
          <cell r="F4">
            <v>4060</v>
          </cell>
          <cell r="G4">
            <v>9260</v>
          </cell>
          <cell r="H4">
            <v>4070</v>
          </cell>
        </row>
        <row r="5">
          <cell r="C5">
            <v>4680</v>
          </cell>
          <cell r="D5">
            <v>1920</v>
          </cell>
          <cell r="E5">
            <v>4670</v>
          </cell>
          <cell r="F5">
            <v>1920</v>
          </cell>
          <cell r="G5">
            <v>4580</v>
          </cell>
          <cell r="H5">
            <v>1920</v>
          </cell>
        </row>
        <row r="6">
          <cell r="C6">
            <v>5050</v>
          </cell>
          <cell r="D6">
            <v>2170</v>
          </cell>
          <cell r="E6">
            <v>5000</v>
          </cell>
          <cell r="F6">
            <v>2170</v>
          </cell>
          <cell r="G6">
            <v>5030</v>
          </cell>
          <cell r="H6">
            <v>2180</v>
          </cell>
        </row>
        <row r="7">
          <cell r="C7">
            <v>2510</v>
          </cell>
          <cell r="D7">
            <v>1130</v>
          </cell>
          <cell r="E7">
            <v>2510</v>
          </cell>
          <cell r="F7">
            <v>1130</v>
          </cell>
          <cell r="G7">
            <v>2540</v>
          </cell>
          <cell r="H7">
            <v>1130</v>
          </cell>
        </row>
        <row r="8">
          <cell r="C8">
            <v>1550</v>
          </cell>
          <cell r="D8">
            <v>720</v>
          </cell>
          <cell r="E8">
            <v>1550</v>
          </cell>
          <cell r="F8">
            <v>720</v>
          </cell>
          <cell r="G8">
            <v>1540</v>
          </cell>
          <cell r="H8">
            <v>720</v>
          </cell>
        </row>
        <row r="9">
          <cell r="C9">
            <v>5090</v>
          </cell>
          <cell r="D9">
            <v>1940</v>
          </cell>
          <cell r="E9">
            <v>4850</v>
          </cell>
          <cell r="F9">
            <v>1960</v>
          </cell>
          <cell r="G9">
            <v>3980</v>
          </cell>
          <cell r="H9">
            <v>1960</v>
          </cell>
        </row>
        <row r="10">
          <cell r="C10">
            <v>4450</v>
          </cell>
          <cell r="D10">
            <v>1890</v>
          </cell>
          <cell r="E10">
            <v>4550</v>
          </cell>
          <cell r="F10">
            <v>1890</v>
          </cell>
          <cell r="G10">
            <v>4560</v>
          </cell>
          <cell r="H10">
            <v>1900</v>
          </cell>
        </row>
        <row r="11">
          <cell r="C11">
            <v>2510</v>
          </cell>
          <cell r="D11">
            <v>1090</v>
          </cell>
          <cell r="E11">
            <v>2510</v>
          </cell>
          <cell r="F11">
            <v>1100</v>
          </cell>
          <cell r="G11">
            <v>2500</v>
          </cell>
          <cell r="H11">
            <v>1100</v>
          </cell>
        </row>
        <row r="12">
          <cell r="C12">
            <v>4010</v>
          </cell>
          <cell r="D12">
            <v>1610</v>
          </cell>
          <cell r="E12">
            <v>4110</v>
          </cell>
          <cell r="F12">
            <v>1650</v>
          </cell>
          <cell r="G12">
            <v>4220</v>
          </cell>
          <cell r="H12">
            <v>1680</v>
          </cell>
        </row>
        <row r="13">
          <cell r="C13">
            <v>10330</v>
          </cell>
          <cell r="D13">
            <v>3980</v>
          </cell>
          <cell r="E13">
            <v>10980</v>
          </cell>
          <cell r="F13">
            <v>4140</v>
          </cell>
          <cell r="G13">
            <v>11750</v>
          </cell>
          <cell r="H13">
            <v>4290</v>
          </cell>
        </row>
        <row r="14">
          <cell r="C14">
            <v>7290</v>
          </cell>
          <cell r="D14">
            <v>2710</v>
          </cell>
          <cell r="E14">
            <v>7110</v>
          </cell>
          <cell r="F14">
            <v>2730</v>
          </cell>
          <cell r="G14">
            <v>7100</v>
          </cell>
          <cell r="H14">
            <v>2740</v>
          </cell>
        </row>
        <row r="15">
          <cell r="C15">
            <v>3290</v>
          </cell>
          <cell r="D15">
            <v>1430</v>
          </cell>
          <cell r="E15">
            <v>3310</v>
          </cell>
          <cell r="F15">
            <v>1430</v>
          </cell>
          <cell r="G15">
            <v>3350</v>
          </cell>
          <cell r="H15">
            <v>1430</v>
          </cell>
        </row>
        <row r="16">
          <cell r="C16">
            <v>6310</v>
          </cell>
          <cell r="D16">
            <v>2700</v>
          </cell>
          <cell r="E16">
            <v>6320</v>
          </cell>
          <cell r="F16">
            <v>2710</v>
          </cell>
          <cell r="G16">
            <v>6410</v>
          </cell>
          <cell r="H16">
            <v>2720</v>
          </cell>
        </row>
        <row r="17">
          <cell r="C17">
            <v>2480</v>
          </cell>
          <cell r="D17">
            <v>1000</v>
          </cell>
          <cell r="E17">
            <v>2510</v>
          </cell>
          <cell r="F17">
            <v>1010</v>
          </cell>
          <cell r="G17">
            <v>2540</v>
          </cell>
          <cell r="H17">
            <v>1010</v>
          </cell>
        </row>
        <row r="18">
          <cell r="C18">
            <v>9790</v>
          </cell>
          <cell r="D18">
            <v>2170</v>
          </cell>
          <cell r="E18">
            <v>9500</v>
          </cell>
          <cell r="F18">
            <v>2220</v>
          </cell>
          <cell r="G18">
            <v>9740</v>
          </cell>
          <cell r="H18">
            <v>2260</v>
          </cell>
        </row>
        <row r="19">
          <cell r="C19">
            <v>8780</v>
          </cell>
          <cell r="D19">
            <v>3750</v>
          </cell>
          <cell r="E19">
            <v>9090</v>
          </cell>
          <cell r="F19">
            <v>3750</v>
          </cell>
          <cell r="G19">
            <v>9090</v>
          </cell>
          <cell r="H19">
            <v>3770</v>
          </cell>
        </row>
        <row r="20">
          <cell r="C20">
            <v>4100</v>
          </cell>
          <cell r="D20">
            <v>1850</v>
          </cell>
          <cell r="E20">
            <v>4020</v>
          </cell>
          <cell r="F20">
            <v>1860</v>
          </cell>
          <cell r="G20">
            <v>3980</v>
          </cell>
          <cell r="H20">
            <v>1860</v>
          </cell>
        </row>
        <row r="21">
          <cell r="C21">
            <v>2330</v>
          </cell>
          <cell r="D21">
            <v>980</v>
          </cell>
          <cell r="E21">
            <v>2310</v>
          </cell>
          <cell r="F21">
            <v>980</v>
          </cell>
          <cell r="G21">
            <v>2320</v>
          </cell>
          <cell r="H21">
            <v>980</v>
          </cell>
        </row>
        <row r="22">
          <cell r="C22">
            <v>9390</v>
          </cell>
          <cell r="D22">
            <v>3900</v>
          </cell>
          <cell r="E22">
            <v>9600</v>
          </cell>
          <cell r="F22">
            <v>3910</v>
          </cell>
          <cell r="G22">
            <v>9620</v>
          </cell>
          <cell r="H22">
            <v>3910</v>
          </cell>
        </row>
        <row r="23">
          <cell r="C23">
            <v>2350</v>
          </cell>
          <cell r="D23">
            <v>980</v>
          </cell>
          <cell r="E23">
            <v>2360</v>
          </cell>
          <cell r="F23">
            <v>970</v>
          </cell>
          <cell r="G23">
            <v>2380</v>
          </cell>
          <cell r="H23">
            <v>980</v>
          </cell>
        </row>
        <row r="24">
          <cell r="C24">
            <v>8070</v>
          </cell>
          <cell r="D24">
            <v>3380</v>
          </cell>
          <cell r="E24">
            <v>8110</v>
          </cell>
          <cell r="F24">
            <v>3380</v>
          </cell>
          <cell r="G24">
            <v>8090</v>
          </cell>
          <cell r="H24">
            <v>3400</v>
          </cell>
        </row>
        <row r="25">
          <cell r="C25">
            <v>2000</v>
          </cell>
          <cell r="D25">
            <v>860</v>
          </cell>
          <cell r="E25">
            <v>1990</v>
          </cell>
          <cell r="F25">
            <v>860</v>
          </cell>
          <cell r="G25">
            <v>2020</v>
          </cell>
          <cell r="H25">
            <v>840</v>
          </cell>
        </row>
        <row r="26">
          <cell r="C26">
            <v>2180</v>
          </cell>
          <cell r="D26">
            <v>950</v>
          </cell>
          <cell r="E26">
            <v>2160</v>
          </cell>
          <cell r="F26">
            <v>950</v>
          </cell>
          <cell r="G26">
            <v>2260</v>
          </cell>
          <cell r="H26">
            <v>1010</v>
          </cell>
        </row>
        <row r="27">
          <cell r="C27">
            <v>4420</v>
          </cell>
          <cell r="D27">
            <v>1830</v>
          </cell>
          <cell r="E27">
            <v>4420</v>
          </cell>
          <cell r="F27">
            <v>1840</v>
          </cell>
          <cell r="G27">
            <v>4490</v>
          </cell>
          <cell r="H27">
            <v>1840</v>
          </cell>
        </row>
        <row r="28">
          <cell r="C28">
            <v>2250</v>
          </cell>
          <cell r="D28">
            <v>960</v>
          </cell>
          <cell r="E28">
            <v>2230</v>
          </cell>
          <cell r="F28">
            <v>960</v>
          </cell>
          <cell r="G28">
            <v>2190</v>
          </cell>
          <cell r="H28">
            <v>950</v>
          </cell>
        </row>
        <row r="29">
          <cell r="C29">
            <v>2810</v>
          </cell>
          <cell r="D29">
            <v>1160</v>
          </cell>
          <cell r="E29">
            <v>2780</v>
          </cell>
          <cell r="F29">
            <v>1170</v>
          </cell>
          <cell r="G29">
            <v>2780</v>
          </cell>
          <cell r="H29">
            <v>1170</v>
          </cell>
        </row>
        <row r="30">
          <cell r="C30">
            <v>6130</v>
          </cell>
          <cell r="D30">
            <v>2460</v>
          </cell>
          <cell r="E30">
            <v>6080</v>
          </cell>
          <cell r="F30">
            <v>2470</v>
          </cell>
          <cell r="G30">
            <v>6160</v>
          </cell>
          <cell r="H30">
            <v>2480</v>
          </cell>
        </row>
        <row r="31">
          <cell r="C31">
            <v>9410</v>
          </cell>
          <cell r="D31">
            <v>4170</v>
          </cell>
          <cell r="E31">
            <v>9690</v>
          </cell>
          <cell r="F31">
            <v>4170</v>
          </cell>
          <cell r="G31">
            <v>9650</v>
          </cell>
          <cell r="H31">
            <v>4190</v>
          </cell>
        </row>
        <row r="32">
          <cell r="C32">
            <v>3180</v>
          </cell>
          <cell r="D32">
            <v>1300</v>
          </cell>
          <cell r="E32">
            <v>3180</v>
          </cell>
          <cell r="F32">
            <v>1310</v>
          </cell>
          <cell r="G32">
            <v>3220</v>
          </cell>
          <cell r="H32">
            <v>1340</v>
          </cell>
        </row>
        <row r="33">
          <cell r="C33">
            <v>4800</v>
          </cell>
          <cell r="D33">
            <v>2060</v>
          </cell>
          <cell r="E33">
            <v>4760</v>
          </cell>
          <cell r="F33">
            <v>2070</v>
          </cell>
          <cell r="G33">
            <v>4710</v>
          </cell>
          <cell r="H33">
            <v>2080</v>
          </cell>
        </row>
        <row r="34">
          <cell r="C34">
            <v>2670</v>
          </cell>
          <cell r="D34">
            <v>1200</v>
          </cell>
          <cell r="E34">
            <v>2250</v>
          </cell>
          <cell r="F34">
            <v>1200</v>
          </cell>
          <cell r="G34">
            <v>2680</v>
          </cell>
          <cell r="H34">
            <v>1210</v>
          </cell>
        </row>
        <row r="35">
          <cell r="C35">
            <v>4030</v>
          </cell>
          <cell r="D35">
            <v>2010</v>
          </cell>
          <cell r="E35">
            <v>4080</v>
          </cell>
          <cell r="F35">
            <v>2010</v>
          </cell>
          <cell r="G35">
            <v>3950</v>
          </cell>
          <cell r="H35">
            <v>2020</v>
          </cell>
        </row>
        <row r="36">
          <cell r="C36">
            <v>7320</v>
          </cell>
          <cell r="D36">
            <v>3060</v>
          </cell>
          <cell r="E36">
            <v>7460</v>
          </cell>
          <cell r="F36">
            <v>3090</v>
          </cell>
          <cell r="G36">
            <v>7620</v>
          </cell>
          <cell r="H36">
            <v>3140</v>
          </cell>
        </row>
        <row r="37">
          <cell r="C37">
            <v>4450</v>
          </cell>
          <cell r="D37">
            <v>1790</v>
          </cell>
          <cell r="E37">
            <v>4500</v>
          </cell>
          <cell r="F37">
            <v>1790</v>
          </cell>
          <cell r="G37">
            <v>4560</v>
          </cell>
          <cell r="H37">
            <v>1790</v>
          </cell>
        </row>
        <row r="38">
          <cell r="C38">
            <v>4460</v>
          </cell>
          <cell r="D38">
            <v>2020</v>
          </cell>
          <cell r="E38">
            <v>4460</v>
          </cell>
          <cell r="F38">
            <v>2030</v>
          </cell>
          <cell r="G38">
            <v>4470</v>
          </cell>
          <cell r="H38">
            <v>2030</v>
          </cell>
        </row>
        <row r="39">
          <cell r="C39">
            <v>3240</v>
          </cell>
          <cell r="D39">
            <v>1390</v>
          </cell>
          <cell r="E39">
            <v>3270</v>
          </cell>
          <cell r="F39">
            <v>1390</v>
          </cell>
          <cell r="G39">
            <v>3320</v>
          </cell>
          <cell r="H39">
            <v>1390</v>
          </cell>
        </row>
        <row r="40">
          <cell r="C40">
            <v>3770</v>
          </cell>
          <cell r="D40">
            <v>1630</v>
          </cell>
          <cell r="E40">
            <v>3800</v>
          </cell>
          <cell r="F40">
            <v>1670</v>
          </cell>
          <cell r="G40">
            <v>3790</v>
          </cell>
          <cell r="H40">
            <v>1670</v>
          </cell>
        </row>
        <row r="41">
          <cell r="C41">
            <v>2440</v>
          </cell>
          <cell r="D41">
            <v>990</v>
          </cell>
          <cell r="E41">
            <v>2420</v>
          </cell>
          <cell r="F41">
            <v>990</v>
          </cell>
          <cell r="G41">
            <v>2390</v>
          </cell>
          <cell r="H41">
            <v>990</v>
          </cell>
        </row>
        <row r="42">
          <cell r="C42">
            <v>4670</v>
          </cell>
          <cell r="D42">
            <v>1940</v>
          </cell>
          <cell r="E42">
            <v>4810</v>
          </cell>
          <cell r="F42">
            <v>1940</v>
          </cell>
          <cell r="G42">
            <v>4990</v>
          </cell>
          <cell r="H42">
            <v>1930</v>
          </cell>
        </row>
        <row r="43">
          <cell r="C43">
            <v>4900</v>
          </cell>
          <cell r="D43">
            <v>2110</v>
          </cell>
          <cell r="E43">
            <v>4840</v>
          </cell>
          <cell r="F43">
            <v>2110</v>
          </cell>
          <cell r="G43">
            <v>4760</v>
          </cell>
          <cell r="H43">
            <v>2120</v>
          </cell>
        </row>
        <row r="44">
          <cell r="C44">
            <v>4560</v>
          </cell>
          <cell r="D44">
            <v>1740</v>
          </cell>
          <cell r="E44">
            <v>4580</v>
          </cell>
          <cell r="F44">
            <v>1820</v>
          </cell>
          <cell r="G44">
            <v>4650</v>
          </cell>
          <cell r="H44">
            <v>1830</v>
          </cell>
        </row>
        <row r="45">
          <cell r="C45">
            <v>6710</v>
          </cell>
          <cell r="D45">
            <v>2940</v>
          </cell>
          <cell r="E45">
            <v>6740</v>
          </cell>
          <cell r="F45">
            <v>2940</v>
          </cell>
          <cell r="G45">
            <v>6940</v>
          </cell>
          <cell r="H45">
            <v>2940</v>
          </cell>
        </row>
        <row r="46">
          <cell r="C46">
            <v>4800</v>
          </cell>
          <cell r="D46">
            <v>1970</v>
          </cell>
          <cell r="E46">
            <v>4790</v>
          </cell>
          <cell r="F46">
            <v>1980</v>
          </cell>
          <cell r="G46">
            <v>4850</v>
          </cell>
          <cell r="H46">
            <v>1990</v>
          </cell>
        </row>
        <row r="47">
          <cell r="C47">
            <v>5930</v>
          </cell>
          <cell r="D47">
            <v>2460</v>
          </cell>
          <cell r="E47">
            <v>5960</v>
          </cell>
          <cell r="F47">
            <v>2470</v>
          </cell>
          <cell r="G47">
            <v>6020</v>
          </cell>
          <cell r="H47">
            <v>2470</v>
          </cell>
        </row>
        <row r="48">
          <cell r="C48">
            <v>2670</v>
          </cell>
          <cell r="D48">
            <v>1040</v>
          </cell>
          <cell r="E48">
            <v>2670</v>
          </cell>
          <cell r="F48">
            <v>1040</v>
          </cell>
          <cell r="G48">
            <v>2620</v>
          </cell>
          <cell r="H48">
            <v>1040</v>
          </cell>
        </row>
        <row r="49">
          <cell r="C49">
            <v>2400</v>
          </cell>
          <cell r="D49">
            <v>1020</v>
          </cell>
          <cell r="E49">
            <v>2480</v>
          </cell>
          <cell r="F49">
            <v>1060</v>
          </cell>
          <cell r="G49">
            <v>2530</v>
          </cell>
          <cell r="H49">
            <v>1060</v>
          </cell>
        </row>
        <row r="50">
          <cell r="C50">
            <v>2660</v>
          </cell>
          <cell r="D50">
            <v>1110</v>
          </cell>
          <cell r="E50">
            <v>2650</v>
          </cell>
          <cell r="F50">
            <v>1130</v>
          </cell>
          <cell r="G50">
            <v>2630</v>
          </cell>
          <cell r="H50">
            <v>1130</v>
          </cell>
        </row>
        <row r="51">
          <cell r="C51">
            <v>5310</v>
          </cell>
          <cell r="D51">
            <v>2330</v>
          </cell>
          <cell r="E51">
            <v>5330</v>
          </cell>
          <cell r="F51">
            <v>2340</v>
          </cell>
          <cell r="G51">
            <v>5290</v>
          </cell>
          <cell r="H51">
            <v>2370</v>
          </cell>
        </row>
        <row r="52">
          <cell r="C52">
            <v>10600</v>
          </cell>
          <cell r="D52">
            <v>4370</v>
          </cell>
          <cell r="E52">
            <v>10920</v>
          </cell>
          <cell r="F52">
            <v>4440</v>
          </cell>
          <cell r="G52">
            <v>11280</v>
          </cell>
          <cell r="H52">
            <v>4510</v>
          </cell>
        </row>
        <row r="53">
          <cell r="C53">
            <v>9530</v>
          </cell>
          <cell r="D53">
            <v>4110</v>
          </cell>
          <cell r="E53">
            <v>9630</v>
          </cell>
          <cell r="F53">
            <v>4110</v>
          </cell>
          <cell r="G53">
            <v>9860</v>
          </cell>
          <cell r="H53">
            <v>4120</v>
          </cell>
        </row>
        <row r="54">
          <cell r="C54">
            <v>6730</v>
          </cell>
          <cell r="D54">
            <v>2420</v>
          </cell>
          <cell r="E54">
            <v>6740</v>
          </cell>
          <cell r="F54">
            <v>2420</v>
          </cell>
          <cell r="G54">
            <v>6990</v>
          </cell>
          <cell r="H54">
            <v>2400</v>
          </cell>
        </row>
        <row r="55">
          <cell r="C55">
            <v>7470</v>
          </cell>
          <cell r="D55">
            <v>3130</v>
          </cell>
          <cell r="E55">
            <v>7740</v>
          </cell>
          <cell r="F55">
            <v>3170</v>
          </cell>
          <cell r="G55">
            <v>7960</v>
          </cell>
          <cell r="H55">
            <v>3170</v>
          </cell>
        </row>
        <row r="56">
          <cell r="C56">
            <v>2380</v>
          </cell>
          <cell r="D56">
            <v>980</v>
          </cell>
          <cell r="E56">
            <v>2370</v>
          </cell>
          <cell r="F56">
            <v>1000</v>
          </cell>
          <cell r="G56">
            <v>2410</v>
          </cell>
          <cell r="H56">
            <v>1000</v>
          </cell>
        </row>
        <row r="57">
          <cell r="C57">
            <v>3350</v>
          </cell>
          <cell r="D57">
            <v>1400</v>
          </cell>
          <cell r="E57">
            <v>3300</v>
          </cell>
          <cell r="F57">
            <v>1400</v>
          </cell>
          <cell r="G57">
            <v>3320</v>
          </cell>
          <cell r="H57">
            <v>1420</v>
          </cell>
        </row>
        <row r="58">
          <cell r="C58">
            <v>9140</v>
          </cell>
          <cell r="D58">
            <v>4000</v>
          </cell>
          <cell r="E58">
            <v>9630</v>
          </cell>
          <cell r="F58">
            <v>4020</v>
          </cell>
          <cell r="G58">
            <v>9560</v>
          </cell>
          <cell r="H58">
            <v>4000</v>
          </cell>
        </row>
        <row r="59">
          <cell r="C59">
            <v>1700</v>
          </cell>
          <cell r="D59">
            <v>690</v>
          </cell>
          <cell r="E59">
            <v>1760</v>
          </cell>
          <cell r="F59">
            <v>690</v>
          </cell>
          <cell r="G59">
            <v>1750</v>
          </cell>
          <cell r="H59">
            <v>690</v>
          </cell>
        </row>
        <row r="60">
          <cell r="C60">
            <v>2300</v>
          </cell>
          <cell r="D60">
            <v>940</v>
          </cell>
          <cell r="E60">
            <v>2300</v>
          </cell>
          <cell r="F60">
            <v>950</v>
          </cell>
          <cell r="G60">
            <v>2290</v>
          </cell>
          <cell r="H60">
            <v>950</v>
          </cell>
        </row>
        <row r="61">
          <cell r="C61">
            <v>2460</v>
          </cell>
          <cell r="D61">
            <v>1070</v>
          </cell>
          <cell r="E61">
            <v>2480</v>
          </cell>
          <cell r="F61">
            <v>1070</v>
          </cell>
          <cell r="G61">
            <v>2410</v>
          </cell>
          <cell r="H61">
            <v>1070</v>
          </cell>
        </row>
        <row r="62">
          <cell r="C62">
            <v>4850</v>
          </cell>
          <cell r="D62">
            <v>2010</v>
          </cell>
          <cell r="E62">
            <v>4840</v>
          </cell>
          <cell r="F62">
            <v>2010</v>
          </cell>
          <cell r="G62">
            <v>4840</v>
          </cell>
          <cell r="H62">
            <v>2020</v>
          </cell>
        </row>
        <row r="63">
          <cell r="C63">
            <v>3240</v>
          </cell>
          <cell r="D63">
            <v>1400</v>
          </cell>
          <cell r="E63">
            <v>3760</v>
          </cell>
          <cell r="F63">
            <v>1520</v>
          </cell>
          <cell r="G63">
            <v>3590</v>
          </cell>
          <cell r="H63">
            <v>1570</v>
          </cell>
        </row>
        <row r="64">
          <cell r="C64">
            <v>5290</v>
          </cell>
          <cell r="D64">
            <v>2330</v>
          </cell>
          <cell r="E64">
            <v>5310</v>
          </cell>
          <cell r="F64">
            <v>2330</v>
          </cell>
          <cell r="G64">
            <v>5290</v>
          </cell>
          <cell r="H64">
            <v>2330</v>
          </cell>
        </row>
        <row r="65">
          <cell r="C65">
            <v>3450</v>
          </cell>
          <cell r="D65">
            <v>1410</v>
          </cell>
          <cell r="E65">
            <v>3590</v>
          </cell>
          <cell r="F65">
            <v>1460</v>
          </cell>
          <cell r="G65">
            <v>3750</v>
          </cell>
          <cell r="H65">
            <v>1500</v>
          </cell>
        </row>
        <row r="66">
          <cell r="C66">
            <v>2660</v>
          </cell>
          <cell r="D66">
            <v>1140</v>
          </cell>
          <cell r="E66">
            <v>2830</v>
          </cell>
          <cell r="F66">
            <v>1200</v>
          </cell>
          <cell r="G66">
            <v>3190</v>
          </cell>
          <cell r="H66">
            <v>1340</v>
          </cell>
        </row>
        <row r="67">
          <cell r="C67">
            <v>2090</v>
          </cell>
          <cell r="D67">
            <v>910</v>
          </cell>
          <cell r="E67">
            <v>2080</v>
          </cell>
          <cell r="F67">
            <v>930</v>
          </cell>
          <cell r="G67">
            <v>2110</v>
          </cell>
          <cell r="H67">
            <v>940</v>
          </cell>
        </row>
        <row r="68">
          <cell r="C68">
            <v>7430</v>
          </cell>
          <cell r="D68">
            <v>3570</v>
          </cell>
          <cell r="E68">
            <v>7500</v>
          </cell>
          <cell r="F68">
            <v>3570</v>
          </cell>
          <cell r="G68">
            <v>7450</v>
          </cell>
          <cell r="H68">
            <v>3590</v>
          </cell>
        </row>
        <row r="69">
          <cell r="C69">
            <v>7840</v>
          </cell>
          <cell r="D69">
            <v>3140</v>
          </cell>
          <cell r="E69">
            <v>7880</v>
          </cell>
          <cell r="F69">
            <v>3150</v>
          </cell>
          <cell r="G69">
            <v>7820</v>
          </cell>
          <cell r="H69">
            <v>3160</v>
          </cell>
        </row>
        <row r="70">
          <cell r="C70">
            <v>7030</v>
          </cell>
          <cell r="D70">
            <v>3140</v>
          </cell>
          <cell r="E70">
            <v>7010</v>
          </cell>
          <cell r="F70">
            <v>3150</v>
          </cell>
          <cell r="G70">
            <v>6960</v>
          </cell>
          <cell r="H70">
            <v>3170</v>
          </cell>
        </row>
        <row r="71">
          <cell r="C71">
            <v>7150</v>
          </cell>
          <cell r="D71">
            <v>1770</v>
          </cell>
          <cell r="E71">
            <v>7080</v>
          </cell>
          <cell r="F71">
            <v>1810</v>
          </cell>
          <cell r="G71">
            <v>7380</v>
          </cell>
          <cell r="H71">
            <v>2010</v>
          </cell>
        </row>
        <row r="72">
          <cell r="C72">
            <v>2590</v>
          </cell>
          <cell r="D72">
            <v>1350</v>
          </cell>
          <cell r="E72">
            <v>2590</v>
          </cell>
          <cell r="F72">
            <v>1370</v>
          </cell>
          <cell r="G72">
            <v>2720</v>
          </cell>
          <cell r="H72">
            <v>1410</v>
          </cell>
        </row>
        <row r="73">
          <cell r="C73">
            <v>5610</v>
          </cell>
          <cell r="D73">
            <v>2380</v>
          </cell>
          <cell r="E73">
            <v>5600</v>
          </cell>
          <cell r="F73">
            <v>2380</v>
          </cell>
          <cell r="G73">
            <v>5520</v>
          </cell>
          <cell r="H73">
            <v>2390</v>
          </cell>
        </row>
        <row r="74">
          <cell r="C74">
            <v>2550</v>
          </cell>
          <cell r="D74">
            <v>1040</v>
          </cell>
          <cell r="E74">
            <v>2620</v>
          </cell>
          <cell r="F74">
            <v>1060</v>
          </cell>
          <cell r="G74">
            <v>2740</v>
          </cell>
          <cell r="H74">
            <v>1060</v>
          </cell>
        </row>
        <row r="75">
          <cell r="C75">
            <v>4680</v>
          </cell>
          <cell r="D75">
            <v>1940</v>
          </cell>
          <cell r="E75">
            <v>4660</v>
          </cell>
          <cell r="F75">
            <v>1940</v>
          </cell>
          <cell r="G75">
            <v>4610</v>
          </cell>
          <cell r="H75">
            <v>1970</v>
          </cell>
        </row>
        <row r="76">
          <cell r="C76">
            <v>7870</v>
          </cell>
          <cell r="D76">
            <v>1850</v>
          </cell>
          <cell r="E76">
            <v>8370</v>
          </cell>
          <cell r="F76">
            <v>1870</v>
          </cell>
          <cell r="G76">
            <v>8190</v>
          </cell>
          <cell r="H76">
            <v>1870</v>
          </cell>
        </row>
        <row r="77">
          <cell r="C77">
            <v>2330</v>
          </cell>
          <cell r="D77">
            <v>1000</v>
          </cell>
          <cell r="E77">
            <v>2330</v>
          </cell>
          <cell r="F77">
            <v>1040</v>
          </cell>
          <cell r="G77">
            <v>2370</v>
          </cell>
          <cell r="H77">
            <v>1040</v>
          </cell>
        </row>
        <row r="78">
          <cell r="C78">
            <v>4890</v>
          </cell>
          <cell r="D78">
            <v>2000</v>
          </cell>
          <cell r="E78">
            <v>5020</v>
          </cell>
          <cell r="F78">
            <v>2060</v>
          </cell>
          <cell r="G78">
            <v>5290</v>
          </cell>
          <cell r="H78">
            <v>2150</v>
          </cell>
        </row>
        <row r="79">
          <cell r="C79">
            <v>4900</v>
          </cell>
          <cell r="D79">
            <v>2150</v>
          </cell>
          <cell r="E79">
            <v>4940</v>
          </cell>
          <cell r="F79">
            <v>2160</v>
          </cell>
          <cell r="G79">
            <v>4840</v>
          </cell>
          <cell r="H79">
            <v>2180</v>
          </cell>
        </row>
        <row r="80">
          <cell r="C80">
            <v>2370</v>
          </cell>
          <cell r="D80">
            <v>1080</v>
          </cell>
          <cell r="E80">
            <v>2350</v>
          </cell>
          <cell r="F80">
            <v>1070</v>
          </cell>
          <cell r="G80">
            <v>2340</v>
          </cell>
          <cell r="H80">
            <v>1080</v>
          </cell>
        </row>
        <row r="81">
          <cell r="C81">
            <v>8330</v>
          </cell>
          <cell r="D81">
            <v>3490</v>
          </cell>
          <cell r="E81">
            <v>8200</v>
          </cell>
          <cell r="F81">
            <v>3500</v>
          </cell>
          <cell r="G81">
            <v>8220</v>
          </cell>
          <cell r="H81">
            <v>3510</v>
          </cell>
        </row>
        <row r="82">
          <cell r="C82">
            <v>9130</v>
          </cell>
          <cell r="D82">
            <v>3550</v>
          </cell>
          <cell r="E82">
            <v>9370</v>
          </cell>
          <cell r="F82">
            <v>3550</v>
          </cell>
          <cell r="G82">
            <v>9420</v>
          </cell>
          <cell r="H82">
            <v>3560</v>
          </cell>
        </row>
        <row r="83">
          <cell r="C83">
            <v>8480</v>
          </cell>
          <cell r="D83">
            <v>3710</v>
          </cell>
          <cell r="E83">
            <v>8470</v>
          </cell>
          <cell r="F83">
            <v>3740</v>
          </cell>
          <cell r="G83">
            <v>8690</v>
          </cell>
          <cell r="H83">
            <v>3750</v>
          </cell>
        </row>
        <row r="84">
          <cell r="C84">
            <v>6310</v>
          </cell>
          <cell r="D84">
            <v>2860</v>
          </cell>
          <cell r="E84">
            <v>6310</v>
          </cell>
          <cell r="F84">
            <v>2880</v>
          </cell>
          <cell r="G84">
            <v>6260</v>
          </cell>
          <cell r="H84">
            <v>2930</v>
          </cell>
        </row>
        <row r="85">
          <cell r="C85">
            <v>9250</v>
          </cell>
          <cell r="D85">
            <v>3960</v>
          </cell>
          <cell r="E85">
            <v>9490</v>
          </cell>
          <cell r="F85">
            <v>3980</v>
          </cell>
          <cell r="G85">
            <v>9450</v>
          </cell>
          <cell r="H85">
            <v>3930</v>
          </cell>
        </row>
        <row r="86">
          <cell r="C86">
            <v>7150</v>
          </cell>
          <cell r="D86">
            <v>3040</v>
          </cell>
          <cell r="E86">
            <v>7160</v>
          </cell>
          <cell r="F86">
            <v>3040</v>
          </cell>
          <cell r="G86">
            <v>7180</v>
          </cell>
          <cell r="H86">
            <v>3050</v>
          </cell>
        </row>
        <row r="87">
          <cell r="C87">
            <v>6540</v>
          </cell>
          <cell r="D87">
            <v>2720</v>
          </cell>
          <cell r="E87">
            <v>6570</v>
          </cell>
          <cell r="F87">
            <v>2720</v>
          </cell>
          <cell r="G87">
            <v>6670</v>
          </cell>
          <cell r="H87">
            <v>2720</v>
          </cell>
        </row>
        <row r="88">
          <cell r="C88">
            <v>2580</v>
          </cell>
          <cell r="D88">
            <v>1240</v>
          </cell>
          <cell r="E88">
            <v>2630</v>
          </cell>
          <cell r="F88">
            <v>1260</v>
          </cell>
          <cell r="G88">
            <v>2600</v>
          </cell>
          <cell r="H88">
            <v>1270</v>
          </cell>
        </row>
        <row r="89">
          <cell r="C89">
            <v>5170</v>
          </cell>
          <cell r="D89">
            <v>2110</v>
          </cell>
          <cell r="E89">
            <v>5360</v>
          </cell>
          <cell r="F89">
            <v>2140</v>
          </cell>
          <cell r="G89">
            <v>5540</v>
          </cell>
          <cell r="H89">
            <v>2210</v>
          </cell>
        </row>
        <row r="90">
          <cell r="C90">
            <v>6530</v>
          </cell>
          <cell r="D90">
            <v>2810</v>
          </cell>
          <cell r="E90">
            <v>6640</v>
          </cell>
          <cell r="F90">
            <v>2930</v>
          </cell>
          <cell r="G90">
            <v>6810</v>
          </cell>
          <cell r="H90">
            <v>2980</v>
          </cell>
        </row>
        <row r="91">
          <cell r="C91">
            <v>5940</v>
          </cell>
          <cell r="D91">
            <v>2520</v>
          </cell>
          <cell r="E91">
            <v>5980</v>
          </cell>
          <cell r="F91">
            <v>2540</v>
          </cell>
          <cell r="G91">
            <v>6080</v>
          </cell>
          <cell r="H91">
            <v>2550</v>
          </cell>
        </row>
        <row r="92">
          <cell r="C92">
            <v>2510</v>
          </cell>
          <cell r="D92">
            <v>1160</v>
          </cell>
          <cell r="E92">
            <v>2470</v>
          </cell>
          <cell r="F92">
            <v>1160</v>
          </cell>
          <cell r="G92">
            <v>2470</v>
          </cell>
          <cell r="H92">
            <v>1170</v>
          </cell>
        </row>
        <row r="93">
          <cell r="C93">
            <v>7000</v>
          </cell>
          <cell r="D93">
            <v>2940</v>
          </cell>
          <cell r="E93">
            <v>7170</v>
          </cell>
          <cell r="F93">
            <v>2940</v>
          </cell>
          <cell r="G93">
            <v>7240</v>
          </cell>
          <cell r="H93">
            <v>2940</v>
          </cell>
        </row>
        <row r="94">
          <cell r="C94">
            <v>6520</v>
          </cell>
          <cell r="D94">
            <v>3030</v>
          </cell>
          <cell r="E94">
            <v>6590</v>
          </cell>
          <cell r="F94">
            <v>3080</v>
          </cell>
          <cell r="G94">
            <v>6910</v>
          </cell>
          <cell r="H94">
            <v>3170</v>
          </cell>
        </row>
        <row r="95">
          <cell r="C95">
            <v>2870</v>
          </cell>
          <cell r="D95">
            <v>1210</v>
          </cell>
          <cell r="E95">
            <v>2950</v>
          </cell>
          <cell r="F95">
            <v>1250</v>
          </cell>
          <cell r="G95">
            <v>3130</v>
          </cell>
          <cell r="H95">
            <v>1280</v>
          </cell>
        </row>
        <row r="96">
          <cell r="C96">
            <v>2530</v>
          </cell>
          <cell r="D96">
            <v>1280</v>
          </cell>
          <cell r="E96">
            <v>2600</v>
          </cell>
          <cell r="F96">
            <v>1310</v>
          </cell>
          <cell r="G96">
            <v>2680</v>
          </cell>
          <cell r="H96">
            <v>1340</v>
          </cell>
        </row>
        <row r="97">
          <cell r="C97">
            <v>6820</v>
          </cell>
          <cell r="D97">
            <v>2920</v>
          </cell>
          <cell r="E97">
            <v>6850</v>
          </cell>
          <cell r="F97">
            <v>2930</v>
          </cell>
          <cell r="G97">
            <v>6900</v>
          </cell>
          <cell r="H97">
            <v>2940</v>
          </cell>
        </row>
        <row r="98">
          <cell r="C98">
            <v>5700</v>
          </cell>
          <cell r="D98">
            <v>2490</v>
          </cell>
          <cell r="E98">
            <v>5710</v>
          </cell>
          <cell r="F98">
            <v>2490</v>
          </cell>
          <cell r="G98">
            <v>5810</v>
          </cell>
          <cell r="H98">
            <v>2500</v>
          </cell>
        </row>
        <row r="99">
          <cell r="C99">
            <v>10480</v>
          </cell>
          <cell r="D99">
            <v>4420</v>
          </cell>
          <cell r="E99">
            <v>10620</v>
          </cell>
          <cell r="F99">
            <v>4480</v>
          </cell>
          <cell r="G99">
            <v>10840</v>
          </cell>
          <cell r="H99">
            <v>4500</v>
          </cell>
        </row>
        <row r="100">
          <cell r="C100">
            <v>7870</v>
          </cell>
          <cell r="D100">
            <v>3510</v>
          </cell>
          <cell r="E100">
            <v>8340</v>
          </cell>
          <cell r="F100">
            <v>3770</v>
          </cell>
          <cell r="G100">
            <v>9180</v>
          </cell>
          <cell r="H100">
            <v>3840</v>
          </cell>
        </row>
        <row r="101">
          <cell r="C101">
            <v>2400</v>
          </cell>
          <cell r="D101">
            <v>1010</v>
          </cell>
          <cell r="E101">
            <v>2400</v>
          </cell>
          <cell r="F101">
            <v>1010</v>
          </cell>
          <cell r="G101">
            <v>2410</v>
          </cell>
          <cell r="H101">
            <v>1010</v>
          </cell>
        </row>
        <row r="102">
          <cell r="C102">
            <v>3090</v>
          </cell>
          <cell r="D102">
            <v>1270</v>
          </cell>
          <cell r="E102">
            <v>3090</v>
          </cell>
          <cell r="F102">
            <v>1280</v>
          </cell>
          <cell r="G102">
            <v>3160</v>
          </cell>
          <cell r="H102">
            <v>1290</v>
          </cell>
        </row>
        <row r="103">
          <cell r="C103">
            <v>3970</v>
          </cell>
          <cell r="D103">
            <v>1660</v>
          </cell>
          <cell r="E103">
            <v>4020</v>
          </cell>
          <cell r="F103">
            <v>1660</v>
          </cell>
          <cell r="G103">
            <v>4040</v>
          </cell>
          <cell r="H103">
            <v>1680</v>
          </cell>
        </row>
        <row r="104">
          <cell r="C104">
            <v>3950</v>
          </cell>
          <cell r="D104">
            <v>1680</v>
          </cell>
          <cell r="E104">
            <v>3990</v>
          </cell>
          <cell r="F104">
            <v>1680</v>
          </cell>
          <cell r="G104">
            <v>4000</v>
          </cell>
          <cell r="H104">
            <v>1690</v>
          </cell>
        </row>
        <row r="105">
          <cell r="C105">
            <v>2460</v>
          </cell>
          <cell r="D105">
            <v>1010</v>
          </cell>
          <cell r="E105">
            <v>2420</v>
          </cell>
          <cell r="F105">
            <v>1020</v>
          </cell>
          <cell r="G105">
            <v>2440</v>
          </cell>
          <cell r="H105">
            <v>1020</v>
          </cell>
        </row>
        <row r="106">
          <cell r="C106">
            <v>2940</v>
          </cell>
          <cell r="D106">
            <v>1290</v>
          </cell>
          <cell r="E106">
            <v>2890</v>
          </cell>
          <cell r="F106">
            <v>1290</v>
          </cell>
          <cell r="G106">
            <v>2950</v>
          </cell>
          <cell r="H106">
            <v>1290</v>
          </cell>
        </row>
        <row r="107">
          <cell r="C107">
            <v>2310</v>
          </cell>
          <cell r="D107">
            <v>1010</v>
          </cell>
          <cell r="E107">
            <v>2330</v>
          </cell>
          <cell r="F107">
            <v>1020</v>
          </cell>
          <cell r="G107">
            <v>2330</v>
          </cell>
          <cell r="H107">
            <v>1030</v>
          </cell>
        </row>
        <row r="108">
          <cell r="C108">
            <v>6040</v>
          </cell>
          <cell r="D108">
            <v>2720</v>
          </cell>
          <cell r="E108">
            <v>6140</v>
          </cell>
          <cell r="F108">
            <v>2820</v>
          </cell>
          <cell r="G108">
            <v>6400</v>
          </cell>
          <cell r="H108">
            <v>2860</v>
          </cell>
        </row>
        <row r="109">
          <cell r="C109">
            <v>2710</v>
          </cell>
          <cell r="D109">
            <v>1270</v>
          </cell>
          <cell r="E109">
            <v>2780</v>
          </cell>
          <cell r="F109">
            <v>1280</v>
          </cell>
          <cell r="G109">
            <v>2810</v>
          </cell>
          <cell r="H109">
            <v>1280</v>
          </cell>
        </row>
        <row r="110">
          <cell r="C110">
            <v>2400</v>
          </cell>
          <cell r="D110">
            <v>1010</v>
          </cell>
          <cell r="E110">
            <v>2370</v>
          </cell>
          <cell r="F110">
            <v>1010</v>
          </cell>
          <cell r="G110">
            <v>2340</v>
          </cell>
          <cell r="H110">
            <v>1030</v>
          </cell>
        </row>
        <row r="111">
          <cell r="C111">
            <v>7320</v>
          </cell>
          <cell r="D111">
            <v>3260</v>
          </cell>
          <cell r="E111">
            <v>7310</v>
          </cell>
          <cell r="F111">
            <v>3290</v>
          </cell>
          <cell r="G111">
            <v>7440</v>
          </cell>
          <cell r="H111">
            <v>3310</v>
          </cell>
        </row>
        <row r="112">
          <cell r="C112">
            <v>2030</v>
          </cell>
          <cell r="D112">
            <v>860</v>
          </cell>
          <cell r="E112">
            <v>2020</v>
          </cell>
          <cell r="F112">
            <v>860</v>
          </cell>
          <cell r="G112">
            <v>1990</v>
          </cell>
          <cell r="H112">
            <v>860</v>
          </cell>
        </row>
        <row r="113">
          <cell r="C113">
            <v>2760</v>
          </cell>
          <cell r="D113">
            <v>1230</v>
          </cell>
          <cell r="E113">
            <v>2740</v>
          </cell>
          <cell r="F113">
            <v>1230</v>
          </cell>
          <cell r="G113">
            <v>2730</v>
          </cell>
          <cell r="H113">
            <v>1230</v>
          </cell>
        </row>
        <row r="114">
          <cell r="C114">
            <v>8030</v>
          </cell>
          <cell r="D114">
            <v>3620</v>
          </cell>
          <cell r="E114">
            <v>8240</v>
          </cell>
          <cell r="F114">
            <v>3730</v>
          </cell>
          <cell r="G114">
            <v>9140</v>
          </cell>
          <cell r="H114">
            <v>3960</v>
          </cell>
        </row>
        <row r="115">
          <cell r="C115">
            <v>3440</v>
          </cell>
          <cell r="D115">
            <v>1470</v>
          </cell>
          <cell r="E115">
            <v>3420</v>
          </cell>
          <cell r="F115">
            <v>1480</v>
          </cell>
          <cell r="G115">
            <v>3670</v>
          </cell>
          <cell r="H115">
            <v>1490</v>
          </cell>
        </row>
        <row r="116">
          <cell r="C116">
            <v>6350</v>
          </cell>
          <cell r="D116">
            <v>2640</v>
          </cell>
          <cell r="E116">
            <v>6380</v>
          </cell>
          <cell r="F116">
            <v>2650</v>
          </cell>
          <cell r="G116">
            <v>6450</v>
          </cell>
          <cell r="H116">
            <v>2660</v>
          </cell>
        </row>
        <row r="117">
          <cell r="C117">
            <v>6010</v>
          </cell>
          <cell r="D117">
            <v>2420</v>
          </cell>
          <cell r="E117">
            <v>5480</v>
          </cell>
          <cell r="F117">
            <v>2440</v>
          </cell>
          <cell r="G117">
            <v>4850</v>
          </cell>
          <cell r="H117">
            <v>2440</v>
          </cell>
        </row>
        <row r="118">
          <cell r="C118">
            <v>5540</v>
          </cell>
          <cell r="D118">
            <v>2260</v>
          </cell>
          <cell r="E118">
            <v>5550</v>
          </cell>
          <cell r="F118">
            <v>2260</v>
          </cell>
          <cell r="G118">
            <v>5560</v>
          </cell>
          <cell r="H118">
            <v>2260</v>
          </cell>
        </row>
        <row r="119">
          <cell r="C119">
            <v>2660</v>
          </cell>
          <cell r="D119">
            <v>1140</v>
          </cell>
          <cell r="E119">
            <v>2660</v>
          </cell>
          <cell r="F119">
            <v>1140</v>
          </cell>
          <cell r="G119">
            <v>2690</v>
          </cell>
          <cell r="H119">
            <v>1140</v>
          </cell>
        </row>
        <row r="120">
          <cell r="C120">
            <v>8630</v>
          </cell>
          <cell r="D120">
            <v>3870</v>
          </cell>
          <cell r="E120">
            <v>9000</v>
          </cell>
          <cell r="F120">
            <v>3870</v>
          </cell>
          <cell r="G120">
            <v>9000</v>
          </cell>
          <cell r="H120">
            <v>3870</v>
          </cell>
        </row>
        <row r="121">
          <cell r="C121">
            <v>2700</v>
          </cell>
          <cell r="D121">
            <v>1160</v>
          </cell>
          <cell r="E121">
            <v>2700</v>
          </cell>
          <cell r="F121">
            <v>1170</v>
          </cell>
          <cell r="G121">
            <v>2760</v>
          </cell>
          <cell r="H121">
            <v>1180</v>
          </cell>
        </row>
        <row r="122">
          <cell r="C122">
            <v>6880</v>
          </cell>
          <cell r="D122">
            <v>2830</v>
          </cell>
          <cell r="E122">
            <v>6900</v>
          </cell>
          <cell r="F122">
            <v>2860</v>
          </cell>
          <cell r="G122">
            <v>7040</v>
          </cell>
          <cell r="H122">
            <v>2870</v>
          </cell>
        </row>
        <row r="123">
          <cell r="C123">
            <v>2210</v>
          </cell>
          <cell r="D123">
            <v>980</v>
          </cell>
          <cell r="E123">
            <v>2210</v>
          </cell>
          <cell r="F123">
            <v>980</v>
          </cell>
          <cell r="G123">
            <v>2230</v>
          </cell>
          <cell r="H123">
            <v>990</v>
          </cell>
        </row>
        <row r="124">
          <cell r="C124">
            <v>11040</v>
          </cell>
          <cell r="D124">
            <v>4580</v>
          </cell>
          <cell r="E124">
            <v>11240</v>
          </cell>
          <cell r="F124">
            <v>4610</v>
          </cell>
          <cell r="G124">
            <v>11530</v>
          </cell>
          <cell r="H124">
            <v>4630</v>
          </cell>
        </row>
        <row r="125">
          <cell r="C125">
            <v>621280</v>
          </cell>
          <cell r="D125">
            <v>259360</v>
          </cell>
          <cell r="E125">
            <v>627300</v>
          </cell>
          <cell r="F125">
            <v>261810</v>
          </cell>
          <cell r="G125">
            <v>635030</v>
          </cell>
          <cell r="H125">
            <v>264030</v>
          </cell>
        </row>
        <row r="128">
          <cell r="C128">
            <v>123880</v>
          </cell>
          <cell r="D128">
            <v>48300</v>
          </cell>
          <cell r="E128">
            <v>126510</v>
          </cell>
          <cell r="F128">
            <v>48650</v>
          </cell>
          <cell r="G128">
            <v>128030</v>
          </cell>
          <cell r="H128">
            <v>49140</v>
          </cell>
        </row>
        <row r="129">
          <cell r="C129">
            <v>83820</v>
          </cell>
          <cell r="D129">
            <v>35760</v>
          </cell>
          <cell r="E129">
            <v>84660</v>
          </cell>
          <cell r="F129">
            <v>36140</v>
          </cell>
          <cell r="G129">
            <v>85530</v>
          </cell>
          <cell r="H129">
            <v>36420</v>
          </cell>
        </row>
        <row r="130">
          <cell r="C130">
            <v>95290</v>
          </cell>
          <cell r="D130">
            <v>42120</v>
          </cell>
          <cell r="E130">
            <v>95660</v>
          </cell>
          <cell r="F130">
            <v>42300</v>
          </cell>
          <cell r="G130">
            <v>95600</v>
          </cell>
          <cell r="H130">
            <v>42630</v>
          </cell>
        </row>
        <row r="131">
          <cell r="C131">
            <v>169520</v>
          </cell>
          <cell r="D131">
            <v>71430</v>
          </cell>
          <cell r="E131">
            <v>171130</v>
          </cell>
          <cell r="F131">
            <v>72280</v>
          </cell>
          <cell r="G131">
            <v>175730</v>
          </cell>
          <cell r="H131">
            <v>72770</v>
          </cell>
        </row>
        <row r="132">
          <cell r="C132">
            <v>148770</v>
          </cell>
          <cell r="D132">
            <v>61750</v>
          </cell>
          <cell r="E132">
            <v>149340</v>
          </cell>
          <cell r="F132">
            <v>62440</v>
          </cell>
          <cell r="G132">
            <v>150140</v>
          </cell>
          <cell r="H132">
            <v>63070</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cambridgeshireinsight.org.uk/" TargetMode="External"/><Relationship Id="rId1" Type="http://schemas.openxmlformats.org/officeDocument/2006/relationships/hyperlink" Target="mailto:research.group@cambridgeshire.gov.u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ebarchive.nationalarchives.gov.uk/20110314171826/http:/rds.homeoffice.gov.uk/rds/countrule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topLeftCell="A7" workbookViewId="0">
      <selection activeCell="A5" sqref="A5"/>
    </sheetView>
  </sheetViews>
  <sheetFormatPr defaultRowHeight="15" x14ac:dyDescent="0.2"/>
  <sheetData>
    <row r="1" spans="1:1" ht="15.75" x14ac:dyDescent="0.25">
      <c r="A1" s="3" t="s">
        <v>212</v>
      </c>
    </row>
    <row r="2" spans="1:1" x14ac:dyDescent="0.2">
      <c r="A2" s="4" t="s">
        <v>213</v>
      </c>
    </row>
    <row r="3" spans="1:1" x14ac:dyDescent="0.2">
      <c r="A3" s="5" t="s">
        <v>0</v>
      </c>
    </row>
    <row r="4" spans="1:1" x14ac:dyDescent="0.2">
      <c r="A4" s="5"/>
    </row>
    <row r="5" spans="1:1" x14ac:dyDescent="0.2">
      <c r="A5" s="6" t="s">
        <v>1</v>
      </c>
    </row>
    <row r="6" spans="1:1" x14ac:dyDescent="0.2">
      <c r="A6" s="5"/>
    </row>
    <row r="7" spans="1:1" ht="15.75" x14ac:dyDescent="0.25">
      <c r="A7" s="7" t="s">
        <v>2</v>
      </c>
    </row>
    <row r="8" spans="1:1" ht="15.75" x14ac:dyDescent="0.25">
      <c r="A8" s="7" t="s">
        <v>3</v>
      </c>
    </row>
    <row r="9" spans="1:1" ht="15.75" x14ac:dyDescent="0.25">
      <c r="A9" s="7" t="s">
        <v>4</v>
      </c>
    </row>
    <row r="10" spans="1:1" ht="15.75" x14ac:dyDescent="0.25">
      <c r="A10" s="7" t="s">
        <v>5</v>
      </c>
    </row>
    <row r="11" spans="1:1" ht="15.75" x14ac:dyDescent="0.25">
      <c r="A11" s="7" t="s">
        <v>6</v>
      </c>
    </row>
    <row r="12" spans="1:1" ht="15.75" x14ac:dyDescent="0.25">
      <c r="A12" s="7" t="s">
        <v>7</v>
      </c>
    </row>
    <row r="13" spans="1:1" ht="15.75" x14ac:dyDescent="0.25">
      <c r="A13" s="7" t="s">
        <v>8</v>
      </c>
    </row>
    <row r="14" spans="1:1" ht="15.75" x14ac:dyDescent="0.25">
      <c r="A14" s="7" t="s">
        <v>9</v>
      </c>
    </row>
    <row r="15" spans="1:1" ht="15.75" x14ac:dyDescent="0.25">
      <c r="A15" s="7" t="s">
        <v>10</v>
      </c>
    </row>
    <row r="16" spans="1:1" ht="15.75" x14ac:dyDescent="0.25">
      <c r="A16" s="7" t="s">
        <v>11</v>
      </c>
    </row>
    <row r="17" spans="1:2" x14ac:dyDescent="0.2">
      <c r="A17" s="5"/>
      <c r="B17" s="1"/>
    </row>
    <row r="18" spans="1:2" x14ac:dyDescent="0.2">
      <c r="A18" s="8" t="s">
        <v>12</v>
      </c>
      <c r="B18" s="1"/>
    </row>
    <row r="19" spans="1:2" x14ac:dyDescent="0.2">
      <c r="A19" s="5"/>
      <c r="B19" s="1"/>
    </row>
    <row r="20" spans="1:2" ht="15.75" x14ac:dyDescent="0.25">
      <c r="A20" s="3" t="s">
        <v>13</v>
      </c>
      <c r="B20" s="1"/>
    </row>
    <row r="21" spans="1:2" x14ac:dyDescent="0.2">
      <c r="A21" s="6" t="s">
        <v>209</v>
      </c>
      <c r="B21" s="1"/>
    </row>
    <row r="22" spans="1:2" x14ac:dyDescent="0.2">
      <c r="A22" s="6" t="s">
        <v>14</v>
      </c>
      <c r="B22" s="1"/>
    </row>
    <row r="23" spans="1:2" x14ac:dyDescent="0.2">
      <c r="A23" s="6" t="s">
        <v>211</v>
      </c>
      <c r="B23" s="1"/>
    </row>
    <row r="24" spans="1:2" x14ac:dyDescent="0.2">
      <c r="A24" s="6" t="s">
        <v>15</v>
      </c>
      <c r="B24" s="1"/>
    </row>
    <row r="25" spans="1:2" x14ac:dyDescent="0.2">
      <c r="A25" s="4" t="s">
        <v>16</v>
      </c>
      <c r="B25" s="1"/>
    </row>
    <row r="26" spans="1:2" x14ac:dyDescent="0.2">
      <c r="A26" s="5"/>
      <c r="B26" s="1"/>
    </row>
    <row r="27" spans="1:2" ht="15.75" x14ac:dyDescent="0.25">
      <c r="A27" s="3" t="s">
        <v>17</v>
      </c>
      <c r="B27" s="1"/>
    </row>
    <row r="28" spans="1:2" ht="15.75" x14ac:dyDescent="0.25">
      <c r="A28" s="9" t="s">
        <v>18</v>
      </c>
      <c r="B28" s="1"/>
    </row>
    <row r="29" spans="1:2" ht="15.75" x14ac:dyDescent="0.25">
      <c r="A29" s="3"/>
      <c r="B29" s="1"/>
    </row>
    <row r="30" spans="1:2" ht="15.75" x14ac:dyDescent="0.25">
      <c r="A30" s="3" t="s">
        <v>19</v>
      </c>
      <c r="B30" s="2" t="s">
        <v>210</v>
      </c>
    </row>
    <row r="32" spans="1:2" x14ac:dyDescent="0.2">
      <c r="A32" s="10"/>
      <c r="B32" s="5"/>
    </row>
    <row r="33" spans="1:1" x14ac:dyDescent="0.2">
      <c r="A33" s="10"/>
    </row>
  </sheetData>
  <hyperlinks>
    <hyperlink ref="B30" r:id="rId1"/>
    <hyperlink ref="A18" r:id="rId2" display="our websit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workbookViewId="0"/>
  </sheetViews>
  <sheetFormatPr defaultRowHeight="15" x14ac:dyDescent="0.2"/>
  <sheetData>
    <row r="1" spans="1:19" ht="15.75" x14ac:dyDescent="0.25">
      <c r="A1" s="13" t="s">
        <v>20</v>
      </c>
      <c r="B1" s="11"/>
      <c r="C1" s="11"/>
      <c r="D1" s="11"/>
      <c r="E1" s="11"/>
      <c r="F1" s="11"/>
      <c r="G1" s="11"/>
      <c r="H1" s="11"/>
      <c r="I1" s="11"/>
      <c r="J1" s="11"/>
      <c r="K1" s="11"/>
      <c r="L1" s="11"/>
      <c r="M1" s="11"/>
      <c r="N1" s="11"/>
      <c r="O1" s="11"/>
      <c r="P1" s="11"/>
      <c r="Q1" s="11"/>
      <c r="R1" s="11"/>
      <c r="S1" s="11"/>
    </row>
    <row r="2" spans="1:19" x14ac:dyDescent="0.2">
      <c r="A2" s="21" t="s">
        <v>214</v>
      </c>
      <c r="B2" s="21"/>
      <c r="C2" s="21"/>
      <c r="D2" s="21"/>
      <c r="E2" s="21"/>
      <c r="F2" s="21"/>
      <c r="G2" s="21"/>
      <c r="H2" s="21"/>
      <c r="I2" s="21"/>
      <c r="J2" s="21"/>
      <c r="K2" s="21"/>
      <c r="L2" s="21"/>
      <c r="M2" s="21"/>
      <c r="N2" s="21"/>
      <c r="O2" s="21"/>
      <c r="P2" s="21"/>
      <c r="Q2" s="21"/>
      <c r="R2" s="21"/>
      <c r="S2" s="21"/>
    </row>
    <row r="3" spans="1:19" x14ac:dyDescent="0.2">
      <c r="A3" s="14"/>
      <c r="B3" s="14"/>
      <c r="C3" s="14"/>
      <c r="D3" s="14"/>
      <c r="E3" s="14"/>
      <c r="F3" s="14"/>
      <c r="G3" s="14"/>
      <c r="H3" s="14"/>
      <c r="I3" s="14"/>
      <c r="J3" s="14"/>
      <c r="K3" s="14"/>
      <c r="L3" s="14"/>
      <c r="M3" s="14"/>
      <c r="N3" s="14"/>
      <c r="O3" s="14"/>
      <c r="P3" s="14"/>
      <c r="Q3" s="14"/>
      <c r="R3" s="14"/>
      <c r="S3" s="14"/>
    </row>
    <row r="4" spans="1:19" x14ac:dyDescent="0.2">
      <c r="A4" s="12" t="s">
        <v>21</v>
      </c>
      <c r="B4" s="11"/>
      <c r="C4" s="11"/>
      <c r="D4" s="11"/>
      <c r="E4" s="11"/>
      <c r="F4" s="11"/>
      <c r="G4" s="11"/>
      <c r="H4" s="11"/>
      <c r="I4" s="11"/>
      <c r="J4" s="11"/>
      <c r="K4" s="11"/>
      <c r="L4" s="11"/>
      <c r="M4" s="11"/>
      <c r="N4" s="11"/>
      <c r="O4" s="11"/>
      <c r="P4" s="11"/>
      <c r="Q4" s="11"/>
      <c r="R4" s="11"/>
      <c r="S4" s="11"/>
    </row>
    <row r="6" spans="1:19" x14ac:dyDescent="0.2">
      <c r="A6" s="12" t="s">
        <v>22</v>
      </c>
      <c r="B6" s="11"/>
      <c r="C6" s="11"/>
      <c r="D6" s="11"/>
      <c r="E6" s="11"/>
      <c r="F6" s="11"/>
      <c r="G6" s="11"/>
      <c r="H6" s="11"/>
      <c r="I6" s="11"/>
      <c r="J6" s="11"/>
      <c r="K6" s="11"/>
      <c r="L6" s="11"/>
      <c r="M6" s="11"/>
      <c r="N6" s="11"/>
      <c r="O6" s="11"/>
      <c r="P6" s="11"/>
      <c r="Q6" s="11"/>
      <c r="R6" s="11"/>
      <c r="S6" s="11"/>
    </row>
    <row r="8" spans="1:19" ht="15.75" x14ac:dyDescent="0.25">
      <c r="A8" s="13" t="s">
        <v>23</v>
      </c>
      <c r="B8" s="11"/>
      <c r="C8" s="11"/>
      <c r="D8" s="11"/>
      <c r="E8" s="11"/>
      <c r="F8" s="11"/>
      <c r="G8" s="11"/>
      <c r="H8" s="11"/>
      <c r="I8" s="11"/>
      <c r="J8" s="11"/>
      <c r="K8" s="11"/>
      <c r="L8" s="11"/>
      <c r="M8" s="11"/>
      <c r="N8" s="11"/>
      <c r="O8" s="11"/>
      <c r="P8" s="11"/>
      <c r="Q8" s="11"/>
      <c r="R8" s="11"/>
      <c r="S8" s="11"/>
    </row>
    <row r="9" spans="1:19" x14ac:dyDescent="0.2">
      <c r="A9" s="12" t="s">
        <v>24</v>
      </c>
      <c r="B9" s="11"/>
      <c r="C9" s="11"/>
      <c r="D9" s="11"/>
      <c r="E9" s="11"/>
      <c r="F9" s="11"/>
      <c r="G9" s="11"/>
      <c r="H9" s="11"/>
      <c r="I9" s="11"/>
      <c r="J9" s="11"/>
      <c r="K9" s="11"/>
      <c r="L9" s="11"/>
      <c r="M9" s="11"/>
      <c r="N9" s="11"/>
      <c r="O9" s="11"/>
      <c r="P9" s="11"/>
      <c r="Q9" s="11"/>
      <c r="R9" s="11"/>
      <c r="S9" s="11"/>
    </row>
    <row r="10" spans="1:19" x14ac:dyDescent="0.2">
      <c r="A10" s="15" t="s">
        <v>25</v>
      </c>
      <c r="B10" s="11"/>
      <c r="C10" s="11"/>
      <c r="D10" s="11"/>
      <c r="E10" s="11"/>
      <c r="F10" s="11"/>
      <c r="G10" s="11"/>
      <c r="H10" s="11"/>
      <c r="I10" s="11"/>
      <c r="J10" s="11"/>
      <c r="K10" s="11"/>
      <c r="L10" s="11"/>
      <c r="M10" s="11"/>
      <c r="N10" s="11"/>
      <c r="O10" s="11"/>
      <c r="P10" s="11"/>
      <c r="Q10" s="11"/>
      <c r="R10" s="11"/>
      <c r="S10" s="11"/>
    </row>
    <row r="11" spans="1:19" x14ac:dyDescent="0.2">
      <c r="A11" s="16"/>
      <c r="B11" s="11"/>
      <c r="C11" s="11"/>
      <c r="D11" s="11"/>
      <c r="E11" s="11"/>
      <c r="F11" s="11"/>
      <c r="G11" s="11"/>
      <c r="H11" s="11"/>
      <c r="I11" s="11"/>
      <c r="J11" s="11"/>
      <c r="K11" s="11"/>
      <c r="L11" s="11"/>
      <c r="M11" s="11"/>
      <c r="N11" s="11"/>
      <c r="O11" s="11"/>
      <c r="P11" s="11"/>
      <c r="Q11" s="11"/>
      <c r="R11" s="11"/>
      <c r="S11" s="11"/>
    </row>
    <row r="12" spans="1:19" x14ac:dyDescent="0.2">
      <c r="A12" s="17" t="s">
        <v>26</v>
      </c>
      <c r="B12" s="11"/>
      <c r="C12" s="11"/>
      <c r="D12" s="11"/>
      <c r="E12" s="11"/>
      <c r="F12" s="11"/>
      <c r="G12" s="11"/>
      <c r="H12" s="11"/>
      <c r="I12" s="11"/>
      <c r="J12" s="11"/>
      <c r="K12" s="11"/>
      <c r="L12" s="11"/>
      <c r="M12" s="11"/>
      <c r="N12" s="11"/>
      <c r="O12" s="11"/>
      <c r="P12" s="11"/>
      <c r="Q12" s="11"/>
      <c r="R12" s="11"/>
      <c r="S12" s="11"/>
    </row>
    <row r="13" spans="1:19" x14ac:dyDescent="0.2">
      <c r="A13" s="12" t="s">
        <v>27</v>
      </c>
      <c r="B13" s="11"/>
      <c r="C13" s="11"/>
      <c r="D13" s="11"/>
      <c r="E13" s="11"/>
      <c r="F13" s="11"/>
      <c r="G13" s="11"/>
      <c r="H13" s="11"/>
      <c r="I13" s="11"/>
      <c r="J13" s="11"/>
      <c r="K13" s="11"/>
      <c r="L13" s="11"/>
      <c r="M13" s="11"/>
      <c r="N13" s="11"/>
      <c r="O13" s="11"/>
      <c r="P13" s="11"/>
      <c r="Q13" s="11"/>
      <c r="R13" s="11"/>
      <c r="S13" s="11"/>
    </row>
    <row r="14" spans="1:19" x14ac:dyDescent="0.2">
      <c r="A14" s="18"/>
      <c r="B14" s="11"/>
      <c r="C14" s="11"/>
      <c r="D14" s="11"/>
      <c r="E14" s="11"/>
      <c r="F14" s="11"/>
      <c r="G14" s="11"/>
      <c r="H14" s="11"/>
      <c r="I14" s="11"/>
      <c r="J14" s="11"/>
      <c r="K14" s="11"/>
      <c r="L14" s="11"/>
      <c r="M14" s="11"/>
      <c r="N14" s="11"/>
      <c r="O14" s="11"/>
      <c r="P14" s="11"/>
      <c r="Q14" s="11"/>
      <c r="R14" s="11"/>
      <c r="S14" s="11"/>
    </row>
    <row r="15" spans="1:19" x14ac:dyDescent="0.2">
      <c r="A15" s="17" t="s">
        <v>28</v>
      </c>
      <c r="B15" s="11"/>
      <c r="C15" s="11"/>
      <c r="D15" s="11"/>
      <c r="E15" s="11"/>
      <c r="F15" s="11"/>
      <c r="G15" s="11"/>
      <c r="H15" s="11"/>
      <c r="I15" s="11"/>
      <c r="J15" s="11"/>
      <c r="K15" s="11"/>
      <c r="L15" s="11"/>
      <c r="M15" s="11"/>
      <c r="N15" s="11"/>
      <c r="O15" s="11"/>
      <c r="P15" s="11"/>
      <c r="Q15" s="11"/>
      <c r="R15" s="11"/>
      <c r="S15" s="11"/>
    </row>
    <row r="16" spans="1:19" x14ac:dyDescent="0.2">
      <c r="A16" s="12" t="s">
        <v>29</v>
      </c>
      <c r="B16" s="11"/>
      <c r="C16" s="11"/>
      <c r="D16" s="11"/>
      <c r="E16" s="11"/>
      <c r="F16" s="11"/>
      <c r="G16" s="11"/>
      <c r="H16" s="11"/>
      <c r="I16" s="11"/>
      <c r="J16" s="11"/>
      <c r="K16" s="11"/>
      <c r="L16" s="11"/>
      <c r="M16" s="11"/>
      <c r="N16" s="11"/>
      <c r="O16" s="11"/>
      <c r="P16" s="11"/>
      <c r="Q16" s="11"/>
      <c r="R16" s="11"/>
      <c r="S16" s="11"/>
    </row>
    <row r="17" spans="1:1" x14ac:dyDescent="0.2">
      <c r="A17" s="18"/>
    </row>
    <row r="18" spans="1:1" x14ac:dyDescent="0.2">
      <c r="A18" s="17" t="s">
        <v>30</v>
      </c>
    </row>
    <row r="19" spans="1:1" x14ac:dyDescent="0.2">
      <c r="A19" s="19" t="s">
        <v>31</v>
      </c>
    </row>
    <row r="20" spans="1:1" x14ac:dyDescent="0.2">
      <c r="A20" s="18"/>
    </row>
    <row r="21" spans="1:1" x14ac:dyDescent="0.2">
      <c r="A21" s="17" t="s">
        <v>32</v>
      </c>
    </row>
    <row r="22" spans="1:1" x14ac:dyDescent="0.2">
      <c r="A22" s="12" t="s">
        <v>33</v>
      </c>
    </row>
    <row r="23" spans="1:1" x14ac:dyDescent="0.2">
      <c r="A23" s="18"/>
    </row>
    <row r="24" spans="1:1" x14ac:dyDescent="0.2">
      <c r="A24" s="17" t="s">
        <v>34</v>
      </c>
    </row>
    <row r="25" spans="1:1" x14ac:dyDescent="0.2">
      <c r="A25" s="12" t="s">
        <v>35</v>
      </c>
    </row>
    <row r="27" spans="1:1" ht="15.75" x14ac:dyDescent="0.25">
      <c r="A27" s="20" t="s">
        <v>36</v>
      </c>
    </row>
    <row r="28" spans="1:1" x14ac:dyDescent="0.2">
      <c r="A28" s="12" t="s">
        <v>37</v>
      </c>
    </row>
    <row r="30" spans="1:1" ht="15.75" x14ac:dyDescent="0.25">
      <c r="A30" s="20" t="s">
        <v>38</v>
      </c>
    </row>
    <row r="31" spans="1:1" x14ac:dyDescent="0.2">
      <c r="A31" s="12" t="s">
        <v>39</v>
      </c>
    </row>
    <row r="33" spans="1:1" ht="15.75" x14ac:dyDescent="0.25">
      <c r="A33" s="20" t="s">
        <v>40</v>
      </c>
    </row>
    <row r="34" spans="1:1" x14ac:dyDescent="0.2">
      <c r="A34" s="12" t="s">
        <v>41</v>
      </c>
    </row>
    <row r="36" spans="1:1" ht="15.75" x14ac:dyDescent="0.25">
      <c r="A36" s="20" t="s">
        <v>42</v>
      </c>
    </row>
    <row r="37" spans="1:1" x14ac:dyDescent="0.2">
      <c r="A37" s="12" t="s">
        <v>43</v>
      </c>
    </row>
    <row r="39" spans="1:1" ht="15.75" x14ac:dyDescent="0.25">
      <c r="A39" s="20" t="s">
        <v>44</v>
      </c>
    </row>
    <row r="40" spans="1:1" x14ac:dyDescent="0.2">
      <c r="A40" s="12" t="s">
        <v>45</v>
      </c>
    </row>
  </sheetData>
  <mergeCells count="1">
    <mergeCell ref="A2:S2"/>
  </mergeCells>
  <hyperlinks>
    <hyperlink ref="A10"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Q141"/>
  <sheetViews>
    <sheetView tabSelected="1" workbookViewId="0">
      <selection activeCell="C6" sqref="C6"/>
    </sheetView>
  </sheetViews>
  <sheetFormatPr defaultColWidth="16.109375" defaultRowHeight="12.75" x14ac:dyDescent="0.2"/>
  <cols>
    <col min="1" max="1" width="24.109375" style="29" bestFit="1" customWidth="1"/>
    <col min="2" max="5" width="10.21875" style="23" bestFit="1" customWidth="1"/>
    <col min="6" max="10" width="10.21875" style="23" customWidth="1"/>
    <col min="11" max="14" width="10.21875" style="23" bestFit="1" customWidth="1"/>
    <col min="15" max="15" width="10.21875" style="23" customWidth="1"/>
    <col min="16" max="16" width="10.21875" style="23" bestFit="1" customWidth="1"/>
    <col min="17" max="19" width="10.21875" style="23" customWidth="1"/>
    <col min="20" max="25" width="10.21875" style="23" bestFit="1" customWidth="1"/>
    <col min="26" max="28" width="10.21875" style="23" customWidth="1"/>
    <col min="29" max="33" width="10.21875" style="23" bestFit="1" customWidth="1"/>
    <col min="34" max="37" width="10.21875" style="23" customWidth="1"/>
    <col min="38" max="42" width="10.21875" style="23" bestFit="1" customWidth="1"/>
    <col min="43" max="46" width="10.21875" style="23" customWidth="1"/>
    <col min="47" max="49" width="10.21875" style="23" bestFit="1" customWidth="1"/>
    <col min="50" max="50" width="10.21875" style="23" customWidth="1"/>
    <col min="51" max="51" width="10.21875" style="23" bestFit="1" customWidth="1"/>
    <col min="52" max="58" width="10.21875" style="23" customWidth="1"/>
    <col min="59" max="60" width="10.21875" style="23" bestFit="1" customWidth="1"/>
    <col min="61" max="72" width="10.21875" style="23" customWidth="1"/>
    <col min="73" max="78" width="10.21875" style="23" bestFit="1" customWidth="1"/>
    <col min="79" max="90" width="10.21875" style="23" customWidth="1"/>
    <col min="91" max="95" width="10.21875" style="23" bestFit="1" customWidth="1"/>
    <col min="96" max="99" width="10.21875" style="23" customWidth="1"/>
    <col min="100" max="103" width="10.21875" style="23" bestFit="1" customWidth="1"/>
    <col min="104" max="104" width="10.21875" style="23" customWidth="1"/>
    <col min="105" max="105" width="10.21875" style="23" bestFit="1" customWidth="1"/>
    <col min="106" max="108" width="10.21875" style="23" customWidth="1"/>
    <col min="109" max="114" width="10.21875" style="23" bestFit="1" customWidth="1"/>
    <col min="115" max="117" width="10.21875" style="23" customWidth="1"/>
    <col min="118" max="122" width="10.21875" style="23" bestFit="1" customWidth="1"/>
    <col min="123" max="126" width="10.21875" style="23" customWidth="1"/>
    <col min="127" max="131" width="10.21875" style="23" bestFit="1" customWidth="1"/>
    <col min="132" max="139" width="10.21875" style="23" customWidth="1"/>
    <col min="140" max="141" width="10.21875" style="23" bestFit="1" customWidth="1"/>
    <col min="142" max="153" width="10.21875" style="23" customWidth="1"/>
    <col min="154" max="159" width="10.21875" style="23" bestFit="1" customWidth="1"/>
    <col min="160" max="168" width="10.21875" style="23" customWidth="1"/>
    <col min="169" max="169" width="12.6640625" style="29" bestFit="1" customWidth="1"/>
    <col min="170" max="170" width="8.88671875" style="29" bestFit="1" customWidth="1"/>
    <col min="171" max="171" width="8.88671875" style="29" customWidth="1"/>
    <col min="172" max="16384" width="16.109375" style="29"/>
  </cols>
  <sheetData>
    <row r="1" spans="1:240" s="82" customFormat="1" ht="15.75" customHeight="1" thickBot="1" x14ac:dyDescent="0.25">
      <c r="A1" s="95" t="s">
        <v>63</v>
      </c>
      <c r="B1" s="83" t="s">
        <v>204</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5"/>
      <c r="CM1" s="83" t="s">
        <v>205</v>
      </c>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c r="FH1" s="84"/>
      <c r="FI1" s="84"/>
      <c r="FJ1" s="84"/>
      <c r="FK1" s="84"/>
      <c r="FL1" s="84"/>
      <c r="FM1" s="84"/>
      <c r="FN1" s="84"/>
      <c r="FO1" s="85"/>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row>
    <row r="2" spans="1:240" ht="12.75" customHeight="1" thickBot="1" x14ac:dyDescent="0.25">
      <c r="A2" s="95"/>
      <c r="B2" s="86" t="s">
        <v>46</v>
      </c>
      <c r="C2" s="87"/>
      <c r="D2" s="87"/>
      <c r="E2" s="87"/>
      <c r="F2" s="87"/>
      <c r="G2" s="87"/>
      <c r="H2" s="87"/>
      <c r="I2" s="87"/>
      <c r="J2" s="88"/>
      <c r="K2" s="89" t="s">
        <v>47</v>
      </c>
      <c r="L2" s="87"/>
      <c r="M2" s="87"/>
      <c r="N2" s="87"/>
      <c r="O2" s="87"/>
      <c r="P2" s="87"/>
      <c r="Q2" s="87"/>
      <c r="R2" s="87"/>
      <c r="S2" s="88"/>
      <c r="T2" s="89" t="s">
        <v>48</v>
      </c>
      <c r="U2" s="87"/>
      <c r="V2" s="87"/>
      <c r="W2" s="87"/>
      <c r="X2" s="87"/>
      <c r="Y2" s="87"/>
      <c r="Z2" s="87"/>
      <c r="AA2" s="87"/>
      <c r="AB2" s="88"/>
      <c r="AC2" s="89" t="s">
        <v>49</v>
      </c>
      <c r="AD2" s="87"/>
      <c r="AE2" s="87"/>
      <c r="AF2" s="87"/>
      <c r="AG2" s="87"/>
      <c r="AH2" s="87"/>
      <c r="AI2" s="87"/>
      <c r="AJ2" s="87"/>
      <c r="AK2" s="88"/>
      <c r="AL2" s="89" t="s">
        <v>50</v>
      </c>
      <c r="AM2" s="87"/>
      <c r="AN2" s="87"/>
      <c r="AO2" s="87"/>
      <c r="AP2" s="87"/>
      <c r="AQ2" s="87"/>
      <c r="AR2" s="87"/>
      <c r="AS2" s="88"/>
      <c r="AT2" s="89" t="s">
        <v>51</v>
      </c>
      <c r="AU2" s="87"/>
      <c r="AV2" s="87"/>
      <c r="AW2" s="87"/>
      <c r="AX2" s="87"/>
      <c r="AY2" s="87"/>
      <c r="AZ2" s="87"/>
      <c r="BA2" s="87"/>
      <c r="BB2" s="88"/>
      <c r="BC2" s="89" t="s">
        <v>52</v>
      </c>
      <c r="BD2" s="87"/>
      <c r="BE2" s="87"/>
      <c r="BF2" s="87"/>
      <c r="BG2" s="87"/>
      <c r="BH2" s="87"/>
      <c r="BI2" s="87"/>
      <c r="BJ2" s="87"/>
      <c r="BK2" s="88"/>
      <c r="BL2" s="89" t="s">
        <v>53</v>
      </c>
      <c r="BM2" s="87"/>
      <c r="BN2" s="87"/>
      <c r="BO2" s="87"/>
      <c r="BP2" s="87"/>
      <c r="BQ2" s="87"/>
      <c r="BR2" s="87"/>
      <c r="BS2" s="87"/>
      <c r="BT2" s="88"/>
      <c r="BU2" s="89" t="s">
        <v>206</v>
      </c>
      <c r="BV2" s="87"/>
      <c r="BW2" s="87"/>
      <c r="BX2" s="87"/>
      <c r="BY2" s="87"/>
      <c r="BZ2" s="87"/>
      <c r="CA2" s="87"/>
      <c r="CB2" s="87"/>
      <c r="CC2" s="88"/>
      <c r="CD2" s="89" t="s">
        <v>54</v>
      </c>
      <c r="CE2" s="87"/>
      <c r="CF2" s="87"/>
      <c r="CG2" s="87"/>
      <c r="CH2" s="87"/>
      <c r="CI2" s="87"/>
      <c r="CJ2" s="87"/>
      <c r="CK2" s="87"/>
      <c r="CL2" s="88"/>
      <c r="CM2" s="89" t="s">
        <v>55</v>
      </c>
      <c r="CN2" s="87"/>
      <c r="CO2" s="87"/>
      <c r="CP2" s="87"/>
      <c r="CQ2" s="87"/>
      <c r="CR2" s="87"/>
      <c r="CS2" s="87"/>
      <c r="CT2" s="87"/>
      <c r="CU2" s="88"/>
      <c r="CV2" s="89" t="s">
        <v>56</v>
      </c>
      <c r="CW2" s="87"/>
      <c r="CX2" s="87"/>
      <c r="CY2" s="87"/>
      <c r="CZ2" s="87"/>
      <c r="DA2" s="87"/>
      <c r="DB2" s="87"/>
      <c r="DC2" s="87"/>
      <c r="DD2" s="88"/>
      <c r="DE2" s="89" t="s">
        <v>57</v>
      </c>
      <c r="DF2" s="87"/>
      <c r="DG2" s="87"/>
      <c r="DH2" s="87"/>
      <c r="DI2" s="87"/>
      <c r="DJ2" s="87"/>
      <c r="DK2" s="87"/>
      <c r="DL2" s="87"/>
      <c r="DM2" s="88"/>
      <c r="DN2" s="89" t="s">
        <v>58</v>
      </c>
      <c r="DO2" s="87"/>
      <c r="DP2" s="87"/>
      <c r="DQ2" s="87"/>
      <c r="DR2" s="87"/>
      <c r="DS2" s="87"/>
      <c r="DT2" s="87"/>
      <c r="DU2" s="87"/>
      <c r="DV2" s="88"/>
      <c r="DW2" s="89" t="s">
        <v>59</v>
      </c>
      <c r="DX2" s="87"/>
      <c r="DY2" s="87"/>
      <c r="DZ2" s="87"/>
      <c r="EA2" s="87"/>
      <c r="EB2" s="87"/>
      <c r="EC2" s="87"/>
      <c r="ED2" s="87"/>
      <c r="EE2" s="88"/>
      <c r="EF2" s="89" t="s">
        <v>60</v>
      </c>
      <c r="EG2" s="87"/>
      <c r="EH2" s="87"/>
      <c r="EI2" s="87"/>
      <c r="EJ2" s="87"/>
      <c r="EK2" s="87"/>
      <c r="EL2" s="87"/>
      <c r="EM2" s="87"/>
      <c r="EN2" s="88"/>
      <c r="EO2" s="89" t="s">
        <v>61</v>
      </c>
      <c r="EP2" s="87"/>
      <c r="EQ2" s="87"/>
      <c r="ER2" s="87"/>
      <c r="ES2" s="87"/>
      <c r="ET2" s="87"/>
      <c r="EU2" s="87"/>
      <c r="EV2" s="87"/>
      <c r="EW2" s="88"/>
      <c r="EX2" s="89" t="s">
        <v>207</v>
      </c>
      <c r="EY2" s="87"/>
      <c r="EZ2" s="87"/>
      <c r="FA2" s="87"/>
      <c r="FB2" s="87"/>
      <c r="FC2" s="87"/>
      <c r="FD2" s="87"/>
      <c r="FE2" s="87"/>
      <c r="FF2" s="88"/>
      <c r="FG2" s="89" t="s">
        <v>62</v>
      </c>
      <c r="FH2" s="87"/>
      <c r="FI2" s="87"/>
      <c r="FJ2" s="87"/>
      <c r="FK2" s="87"/>
      <c r="FL2" s="87"/>
      <c r="FM2" s="87"/>
      <c r="FN2" s="87"/>
      <c r="FO2" s="92"/>
    </row>
    <row r="3" spans="1:240" ht="13.5" thickBot="1" x14ac:dyDescent="0.25">
      <c r="A3" s="96"/>
      <c r="B3" s="90" t="s">
        <v>64</v>
      </c>
      <c r="C3" s="91" t="s">
        <v>65</v>
      </c>
      <c r="D3" s="91" t="s">
        <v>66</v>
      </c>
      <c r="E3" s="91" t="s">
        <v>67</v>
      </c>
      <c r="F3" s="91" t="s">
        <v>68</v>
      </c>
      <c r="G3" s="91" t="s">
        <v>69</v>
      </c>
      <c r="H3" s="91" t="s">
        <v>70</v>
      </c>
      <c r="I3" s="91" t="s">
        <v>71</v>
      </c>
      <c r="J3" s="91" t="s">
        <v>208</v>
      </c>
      <c r="K3" s="91" t="s">
        <v>64</v>
      </c>
      <c r="L3" s="91" t="s">
        <v>65</v>
      </c>
      <c r="M3" s="91" t="s">
        <v>66</v>
      </c>
      <c r="N3" s="91" t="s">
        <v>67</v>
      </c>
      <c r="O3" s="91" t="s">
        <v>68</v>
      </c>
      <c r="P3" s="91" t="s">
        <v>69</v>
      </c>
      <c r="Q3" s="91" t="s">
        <v>70</v>
      </c>
      <c r="R3" s="91" t="s">
        <v>71</v>
      </c>
      <c r="S3" s="91" t="s">
        <v>208</v>
      </c>
      <c r="T3" s="91" t="s">
        <v>64</v>
      </c>
      <c r="U3" s="91" t="s">
        <v>65</v>
      </c>
      <c r="V3" s="91" t="s">
        <v>66</v>
      </c>
      <c r="W3" s="91" t="s">
        <v>67</v>
      </c>
      <c r="X3" s="91" t="s">
        <v>68</v>
      </c>
      <c r="Y3" s="91" t="s">
        <v>69</v>
      </c>
      <c r="Z3" s="91" t="s">
        <v>70</v>
      </c>
      <c r="AA3" s="91" t="s">
        <v>71</v>
      </c>
      <c r="AB3" s="91" t="s">
        <v>208</v>
      </c>
      <c r="AC3" s="91" t="s">
        <v>64</v>
      </c>
      <c r="AD3" s="91" t="s">
        <v>65</v>
      </c>
      <c r="AE3" s="91" t="s">
        <v>66</v>
      </c>
      <c r="AF3" s="91" t="s">
        <v>67</v>
      </c>
      <c r="AG3" s="91" t="s">
        <v>68</v>
      </c>
      <c r="AH3" s="91" t="s">
        <v>69</v>
      </c>
      <c r="AI3" s="91" t="s">
        <v>70</v>
      </c>
      <c r="AJ3" s="91" t="s">
        <v>71</v>
      </c>
      <c r="AK3" s="91" t="s">
        <v>208</v>
      </c>
      <c r="AL3" s="91" t="s">
        <v>65</v>
      </c>
      <c r="AM3" s="91" t="s">
        <v>66</v>
      </c>
      <c r="AN3" s="91" t="s">
        <v>67</v>
      </c>
      <c r="AO3" s="91" t="s">
        <v>68</v>
      </c>
      <c r="AP3" s="91" t="s">
        <v>69</v>
      </c>
      <c r="AQ3" s="91" t="s">
        <v>70</v>
      </c>
      <c r="AR3" s="91" t="s">
        <v>71</v>
      </c>
      <c r="AS3" s="91" t="s">
        <v>208</v>
      </c>
      <c r="AT3" s="91" t="s">
        <v>64</v>
      </c>
      <c r="AU3" s="91" t="s">
        <v>65</v>
      </c>
      <c r="AV3" s="91" t="s">
        <v>66</v>
      </c>
      <c r="AW3" s="91" t="s">
        <v>67</v>
      </c>
      <c r="AX3" s="91" t="s">
        <v>68</v>
      </c>
      <c r="AY3" s="91" t="s">
        <v>69</v>
      </c>
      <c r="AZ3" s="91" t="s">
        <v>70</v>
      </c>
      <c r="BA3" s="91" t="s">
        <v>71</v>
      </c>
      <c r="BB3" s="91" t="s">
        <v>208</v>
      </c>
      <c r="BC3" s="91" t="s">
        <v>64</v>
      </c>
      <c r="BD3" s="91" t="s">
        <v>65</v>
      </c>
      <c r="BE3" s="91" t="s">
        <v>66</v>
      </c>
      <c r="BF3" s="91" t="s">
        <v>67</v>
      </c>
      <c r="BG3" s="91" t="s">
        <v>68</v>
      </c>
      <c r="BH3" s="91" t="s">
        <v>69</v>
      </c>
      <c r="BI3" s="91" t="s">
        <v>70</v>
      </c>
      <c r="BJ3" s="91" t="s">
        <v>71</v>
      </c>
      <c r="BK3" s="91" t="s">
        <v>208</v>
      </c>
      <c r="BL3" s="91" t="s">
        <v>64</v>
      </c>
      <c r="BM3" s="91" t="s">
        <v>65</v>
      </c>
      <c r="BN3" s="91" t="s">
        <v>66</v>
      </c>
      <c r="BO3" s="91" t="s">
        <v>67</v>
      </c>
      <c r="BP3" s="91" t="s">
        <v>68</v>
      </c>
      <c r="BQ3" s="91" t="s">
        <v>69</v>
      </c>
      <c r="BR3" s="91" t="s">
        <v>70</v>
      </c>
      <c r="BS3" s="91" t="s">
        <v>71</v>
      </c>
      <c r="BT3" s="91" t="s">
        <v>208</v>
      </c>
      <c r="BU3" s="91" t="s">
        <v>64</v>
      </c>
      <c r="BV3" s="91" t="s">
        <v>65</v>
      </c>
      <c r="BW3" s="91" t="s">
        <v>66</v>
      </c>
      <c r="BX3" s="91" t="s">
        <v>67</v>
      </c>
      <c r="BY3" s="91" t="s">
        <v>68</v>
      </c>
      <c r="BZ3" s="91" t="s">
        <v>69</v>
      </c>
      <c r="CA3" s="91" t="s">
        <v>70</v>
      </c>
      <c r="CB3" s="91" t="s">
        <v>71</v>
      </c>
      <c r="CC3" s="91" t="s">
        <v>208</v>
      </c>
      <c r="CD3" s="91" t="s">
        <v>64</v>
      </c>
      <c r="CE3" s="91" t="s">
        <v>65</v>
      </c>
      <c r="CF3" s="91" t="s">
        <v>66</v>
      </c>
      <c r="CG3" s="91" t="s">
        <v>67</v>
      </c>
      <c r="CH3" s="91" t="s">
        <v>68</v>
      </c>
      <c r="CI3" s="91" t="s">
        <v>69</v>
      </c>
      <c r="CJ3" s="91" t="s">
        <v>70</v>
      </c>
      <c r="CK3" s="91" t="s">
        <v>71</v>
      </c>
      <c r="CL3" s="91" t="s">
        <v>208</v>
      </c>
      <c r="CM3" s="91" t="s">
        <v>64</v>
      </c>
      <c r="CN3" s="91" t="s">
        <v>65</v>
      </c>
      <c r="CO3" s="91" t="s">
        <v>66</v>
      </c>
      <c r="CP3" s="91" t="s">
        <v>67</v>
      </c>
      <c r="CQ3" s="91" t="s">
        <v>68</v>
      </c>
      <c r="CR3" s="91" t="s">
        <v>69</v>
      </c>
      <c r="CS3" s="91" t="s">
        <v>70</v>
      </c>
      <c r="CT3" s="91" t="s">
        <v>71</v>
      </c>
      <c r="CU3" s="91" t="s">
        <v>208</v>
      </c>
      <c r="CV3" s="91" t="s">
        <v>64</v>
      </c>
      <c r="CW3" s="91" t="s">
        <v>65</v>
      </c>
      <c r="CX3" s="91" t="s">
        <v>66</v>
      </c>
      <c r="CY3" s="91" t="s">
        <v>67</v>
      </c>
      <c r="CZ3" s="91" t="s">
        <v>68</v>
      </c>
      <c r="DA3" s="91" t="s">
        <v>69</v>
      </c>
      <c r="DB3" s="91" t="s">
        <v>70</v>
      </c>
      <c r="DC3" s="91" t="s">
        <v>71</v>
      </c>
      <c r="DD3" s="91" t="s">
        <v>208</v>
      </c>
      <c r="DE3" s="91" t="s">
        <v>64</v>
      </c>
      <c r="DF3" s="91" t="s">
        <v>65</v>
      </c>
      <c r="DG3" s="91" t="s">
        <v>66</v>
      </c>
      <c r="DH3" s="91" t="s">
        <v>67</v>
      </c>
      <c r="DI3" s="91" t="s">
        <v>68</v>
      </c>
      <c r="DJ3" s="91" t="s">
        <v>69</v>
      </c>
      <c r="DK3" s="91" t="s">
        <v>70</v>
      </c>
      <c r="DL3" s="91" t="s">
        <v>71</v>
      </c>
      <c r="DM3" s="91" t="s">
        <v>208</v>
      </c>
      <c r="DN3" s="91" t="s">
        <v>64</v>
      </c>
      <c r="DO3" s="91" t="s">
        <v>65</v>
      </c>
      <c r="DP3" s="91" t="s">
        <v>66</v>
      </c>
      <c r="DQ3" s="91" t="s">
        <v>67</v>
      </c>
      <c r="DR3" s="91" t="s">
        <v>68</v>
      </c>
      <c r="DS3" s="91" t="s">
        <v>69</v>
      </c>
      <c r="DT3" s="91" t="s">
        <v>70</v>
      </c>
      <c r="DU3" s="91" t="s">
        <v>71</v>
      </c>
      <c r="DV3" s="91" t="s">
        <v>208</v>
      </c>
      <c r="DW3" s="91" t="s">
        <v>64</v>
      </c>
      <c r="DX3" s="91" t="s">
        <v>65</v>
      </c>
      <c r="DY3" s="91" t="s">
        <v>66</v>
      </c>
      <c r="DZ3" s="91" t="s">
        <v>67</v>
      </c>
      <c r="EA3" s="91" t="s">
        <v>68</v>
      </c>
      <c r="EB3" s="91" t="s">
        <v>69</v>
      </c>
      <c r="EC3" s="91" t="s">
        <v>70</v>
      </c>
      <c r="ED3" s="91" t="s">
        <v>71</v>
      </c>
      <c r="EE3" s="91" t="s">
        <v>208</v>
      </c>
      <c r="EF3" s="91" t="s">
        <v>64</v>
      </c>
      <c r="EG3" s="91" t="s">
        <v>65</v>
      </c>
      <c r="EH3" s="91" t="s">
        <v>66</v>
      </c>
      <c r="EI3" s="91" t="s">
        <v>67</v>
      </c>
      <c r="EJ3" s="91" t="s">
        <v>68</v>
      </c>
      <c r="EK3" s="91" t="s">
        <v>69</v>
      </c>
      <c r="EL3" s="93" t="s">
        <v>70</v>
      </c>
      <c r="EM3" s="93" t="s">
        <v>71</v>
      </c>
      <c r="EN3" s="93" t="s">
        <v>208</v>
      </c>
      <c r="EO3" s="91" t="s">
        <v>64</v>
      </c>
      <c r="EP3" s="91" t="s">
        <v>65</v>
      </c>
      <c r="EQ3" s="91" t="s">
        <v>66</v>
      </c>
      <c r="ER3" s="91" t="s">
        <v>67</v>
      </c>
      <c r="ES3" s="91" t="s">
        <v>68</v>
      </c>
      <c r="ET3" s="91" t="s">
        <v>69</v>
      </c>
      <c r="EU3" s="91" t="s">
        <v>70</v>
      </c>
      <c r="EV3" s="91" t="s">
        <v>71</v>
      </c>
      <c r="EW3" s="91" t="s">
        <v>208</v>
      </c>
      <c r="EX3" s="91" t="s">
        <v>64</v>
      </c>
      <c r="EY3" s="91" t="s">
        <v>65</v>
      </c>
      <c r="EZ3" s="91" t="s">
        <v>66</v>
      </c>
      <c r="FA3" s="91" t="s">
        <v>67</v>
      </c>
      <c r="FB3" s="91" t="s">
        <v>68</v>
      </c>
      <c r="FC3" s="91" t="s">
        <v>69</v>
      </c>
      <c r="FD3" s="91" t="s">
        <v>70</v>
      </c>
      <c r="FE3" s="91" t="s">
        <v>71</v>
      </c>
      <c r="FF3" s="91" t="s">
        <v>208</v>
      </c>
      <c r="FG3" s="91" t="s">
        <v>64</v>
      </c>
      <c r="FH3" s="91" t="s">
        <v>65</v>
      </c>
      <c r="FI3" s="91" t="s">
        <v>66</v>
      </c>
      <c r="FJ3" s="91" t="s">
        <v>67</v>
      </c>
      <c r="FK3" s="91" t="s">
        <v>68</v>
      </c>
      <c r="FL3" s="91" t="s">
        <v>69</v>
      </c>
      <c r="FM3" s="91" t="s">
        <v>70</v>
      </c>
      <c r="FN3" s="91" t="s">
        <v>71</v>
      </c>
      <c r="FO3" s="94" t="s">
        <v>208</v>
      </c>
    </row>
    <row r="4" spans="1:240" x14ac:dyDescent="0.2">
      <c r="A4" s="30" t="s">
        <v>72</v>
      </c>
      <c r="B4" s="31">
        <v>1184</v>
      </c>
      <c r="C4" s="32">
        <v>1229</v>
      </c>
      <c r="D4" s="32">
        <v>1521</v>
      </c>
      <c r="E4" s="32">
        <v>1075</v>
      </c>
      <c r="F4" s="32">
        <v>1059</v>
      </c>
      <c r="G4" s="32">
        <v>940</v>
      </c>
      <c r="H4" s="32">
        <f>VLOOKUP(A4,[1]wards!$A$3:$B$125,2,FALSE)</f>
        <v>805</v>
      </c>
      <c r="I4" s="32">
        <v>820</v>
      </c>
      <c r="J4" s="33">
        <v>801</v>
      </c>
      <c r="K4" s="34">
        <v>1119</v>
      </c>
      <c r="L4" s="34">
        <v>1018</v>
      </c>
      <c r="M4" s="35">
        <v>731</v>
      </c>
      <c r="N4" s="35">
        <v>744</v>
      </c>
      <c r="O4" s="35">
        <v>671</v>
      </c>
      <c r="P4" s="35">
        <v>498</v>
      </c>
      <c r="Q4" s="35">
        <f>VLOOKUP(A4,[1]wards!$L$3:$M$125,2,FALSE)</f>
        <v>454</v>
      </c>
      <c r="R4" s="35">
        <v>437</v>
      </c>
      <c r="S4" s="36">
        <v>330</v>
      </c>
      <c r="T4" s="37">
        <v>62</v>
      </c>
      <c r="U4" s="34">
        <v>79</v>
      </c>
      <c r="V4" s="34">
        <v>79</v>
      </c>
      <c r="W4" s="34">
        <v>89</v>
      </c>
      <c r="X4" s="35">
        <v>44</v>
      </c>
      <c r="Y4" s="35">
        <v>51</v>
      </c>
      <c r="Z4" s="35">
        <f>VLOOKUP(A4,[1]wards!$AC$3:$AF$125,4,FALSE)</f>
        <v>47</v>
      </c>
      <c r="AA4" s="35">
        <v>42</v>
      </c>
      <c r="AB4" s="38">
        <v>41</v>
      </c>
      <c r="AC4" s="39">
        <v>219</v>
      </c>
      <c r="AD4" s="39">
        <v>243</v>
      </c>
      <c r="AE4" s="39">
        <v>197</v>
      </c>
      <c r="AF4" s="39">
        <v>120</v>
      </c>
      <c r="AG4" s="40">
        <v>181</v>
      </c>
      <c r="AH4" s="40">
        <v>105</v>
      </c>
      <c r="AI4" s="40">
        <f>VLOOKUP(A4,[1]wards!$Y$2:$AA$126,3,FALSE)</f>
        <v>80</v>
      </c>
      <c r="AJ4" s="40">
        <v>94</v>
      </c>
      <c r="AK4" s="40">
        <v>97</v>
      </c>
      <c r="AL4" s="41">
        <v>23</v>
      </c>
      <c r="AM4" s="40">
        <v>15</v>
      </c>
      <c r="AN4" s="40">
        <v>9</v>
      </c>
      <c r="AO4" s="40">
        <v>9</v>
      </c>
      <c r="AP4" s="40">
        <v>10</v>
      </c>
      <c r="AQ4" s="40">
        <f>VLOOKUP(A4,[1]wards!$P$3:$Q$88,2,FALSE)</f>
        <v>17</v>
      </c>
      <c r="AR4" s="40">
        <v>3</v>
      </c>
      <c r="AS4" s="42">
        <v>5</v>
      </c>
      <c r="AT4" s="41">
        <v>230</v>
      </c>
      <c r="AU4" s="40">
        <v>224</v>
      </c>
      <c r="AV4" s="40">
        <v>245</v>
      </c>
      <c r="AW4" s="40">
        <v>319</v>
      </c>
      <c r="AX4" s="40">
        <v>303</v>
      </c>
      <c r="AY4" s="40">
        <v>316</v>
      </c>
      <c r="AZ4" s="40">
        <f>VLOOKUP(A4,[1]wards!$U$3:$V$125,2,FALSE)</f>
        <v>254</v>
      </c>
      <c r="BA4" s="43">
        <v>247</v>
      </c>
      <c r="BB4" s="44">
        <v>242</v>
      </c>
      <c r="BC4" s="41">
        <v>105</v>
      </c>
      <c r="BD4" s="40">
        <v>120</v>
      </c>
      <c r="BE4" s="40">
        <v>127</v>
      </c>
      <c r="BF4" s="40">
        <v>144</v>
      </c>
      <c r="BG4" s="35">
        <v>117</v>
      </c>
      <c r="BH4" s="35">
        <v>106</v>
      </c>
      <c r="BI4" s="35">
        <f>VLOOKUP(A4,[1]wards!$AI$2:$AJ$125,2,FALSE)</f>
        <v>85</v>
      </c>
      <c r="BJ4" s="35">
        <v>96</v>
      </c>
      <c r="BK4" s="45">
        <v>102</v>
      </c>
      <c r="BL4" s="35">
        <v>107</v>
      </c>
      <c r="BM4" s="35">
        <v>124</v>
      </c>
      <c r="BN4" s="35">
        <v>115</v>
      </c>
      <c r="BO4" s="35">
        <v>111</v>
      </c>
      <c r="BP4" s="35">
        <v>95</v>
      </c>
      <c r="BQ4" s="35">
        <v>118</v>
      </c>
      <c r="BR4" s="35">
        <f>VLOOKUP(A4,[1]wards!$AM$2:$AR$125,6,FALSE)</f>
        <v>65</v>
      </c>
      <c r="BS4" s="35">
        <v>67</v>
      </c>
      <c r="BT4" s="35">
        <v>61</v>
      </c>
      <c r="BU4" s="46">
        <v>202</v>
      </c>
      <c r="BV4" s="35">
        <v>192</v>
      </c>
      <c r="BW4" s="35">
        <v>220</v>
      </c>
      <c r="BX4" s="35">
        <v>187</v>
      </c>
      <c r="BY4" s="35">
        <v>218</v>
      </c>
      <c r="BZ4" s="35">
        <v>160</v>
      </c>
      <c r="CA4" s="35">
        <f>VLOOKUP(A4,[1]wards!$AT$3:$AY$125,6,FALSE)</f>
        <v>148</v>
      </c>
      <c r="CB4" s="35">
        <v>196</v>
      </c>
      <c r="CC4" s="45">
        <v>180</v>
      </c>
      <c r="CD4" s="46">
        <v>229</v>
      </c>
      <c r="CE4" s="35">
        <v>225</v>
      </c>
      <c r="CF4" s="35">
        <v>243</v>
      </c>
      <c r="CG4" s="35">
        <v>219</v>
      </c>
      <c r="CH4" s="35">
        <v>246</v>
      </c>
      <c r="CI4" s="35">
        <v>176</v>
      </c>
      <c r="CJ4" s="35">
        <f>VLOOKUP(A4,[1]wards!$Y$3:$Z$125,2,FALSE)</f>
        <v>169</v>
      </c>
      <c r="CK4" s="35">
        <v>216</v>
      </c>
      <c r="CL4" s="45">
        <v>212</v>
      </c>
      <c r="CM4" s="41">
        <v>132.74</v>
      </c>
      <c r="CN4" s="40">
        <v>134.32</v>
      </c>
      <c r="CO4" s="40">
        <v>162.5</v>
      </c>
      <c r="CP4" s="40">
        <f>(E4/'[2]Population Estimates'!C2)*1000</f>
        <v>108.47628657921292</v>
      </c>
      <c r="CQ4" s="40">
        <f>(F4/'[2]Population Estimates'!E2)*1000</f>
        <v>106.006006006006</v>
      </c>
      <c r="CR4" s="40">
        <f>([2]iadatasheet!H6/'[2]Population Estimates'!E2)*1000</f>
        <v>94.094094094094103</v>
      </c>
      <c r="CS4" s="40">
        <f>(H4/'[2]Population Estimates'!G2)*1000</f>
        <v>78.079534432589725</v>
      </c>
      <c r="CT4" s="40">
        <f>(I4/'[2]Population Estimates'!G2)*1000</f>
        <v>79.534432589718719</v>
      </c>
      <c r="CU4" s="42">
        <v>77.69</v>
      </c>
      <c r="CV4" s="41">
        <v>125.45</v>
      </c>
      <c r="CW4" s="40">
        <v>111.26</v>
      </c>
      <c r="CX4" s="40">
        <v>78.098290598290603</v>
      </c>
      <c r="CY4" s="40">
        <f>(N4/'[2]Population Estimates'!C2)*1000</f>
        <v>75.075681130171546</v>
      </c>
      <c r="CZ4" s="40">
        <f>(O4/'[2]Population Estimates'!E2)*1000</f>
        <v>67.167167167167165</v>
      </c>
      <c r="DA4" s="40">
        <f>(P4/'[2]Population Estimates'!E2)*1000</f>
        <v>49.849849849849853</v>
      </c>
      <c r="DB4" s="40">
        <f>(Q4/'[2]Population Estimates'!G2)*1000</f>
        <v>44.034917555771095</v>
      </c>
      <c r="DC4" s="40">
        <f>(R4/'[2]Population Estimates'!G2)*1000</f>
        <v>42.386032977691563</v>
      </c>
      <c r="DD4" s="42">
        <v>32.01</v>
      </c>
      <c r="DE4" s="41">
        <v>15.62</v>
      </c>
      <c r="DF4" s="40">
        <v>19.649999999999999</v>
      </c>
      <c r="DG4" s="40">
        <v>19.41</v>
      </c>
      <c r="DH4" s="40">
        <f>(W4/'[2]Population Estimates'!D2)*1000</f>
        <v>21.241050119331742</v>
      </c>
      <c r="DI4" s="40">
        <f>(X4/'[2]Population Estimates'!F2)*1000</f>
        <v>10.451306413301662</v>
      </c>
      <c r="DJ4" s="40">
        <f>(Y4/'[2]Population Estimates'!F2)*1000</f>
        <v>12.114014251781473</v>
      </c>
      <c r="DK4" s="40">
        <f>(Z4/'[2]Population Estimates'!H2)*1000</f>
        <v>11.111111111111111</v>
      </c>
      <c r="DL4" s="40">
        <f>(AA4/'[2]Population Estimates'!H2)*1000</f>
        <v>9.9290780141843982</v>
      </c>
      <c r="DM4" s="42">
        <v>9.69</v>
      </c>
      <c r="DN4" s="41">
        <v>24.551569506726459</v>
      </c>
      <c r="DO4" s="40">
        <v>26.557377049180328</v>
      </c>
      <c r="DP4" s="40">
        <v>21.047008547008549</v>
      </c>
      <c r="DQ4" s="40">
        <f>(AG4/'[2]Population Estimates'!C2)*1000</f>
        <v>18.264379414732591</v>
      </c>
      <c r="DR4" s="40">
        <f>(AG4/'[2]Population Estimates'!E2)*1000</f>
        <v>18.118118118118119</v>
      </c>
      <c r="DS4" s="40">
        <f>([2]iadatasheet!AI6/'[2]Population Estimates'!E2)*1000</f>
        <v>10.510510510510512</v>
      </c>
      <c r="DT4" s="40">
        <f>(AI4/'[2]Population Estimates'!G2)*1000</f>
        <v>7.7594568380213387</v>
      </c>
      <c r="DU4" s="40">
        <f>(AJ4/'[2]Population Estimates'!G2)*1000</f>
        <v>9.1173617846750723</v>
      </c>
      <c r="DV4" s="42">
        <v>9.41</v>
      </c>
      <c r="DW4" s="41">
        <v>25.78</v>
      </c>
      <c r="DX4" s="40">
        <v>24.48</v>
      </c>
      <c r="DY4" s="40">
        <v>26.18</v>
      </c>
      <c r="DZ4" s="40">
        <f>(AW4/'[2]Population Estimates'!C2)*1000</f>
        <v>32.189707366296673</v>
      </c>
      <c r="EA4" s="40">
        <f>(AX4/'[2]Population Estimates'!E2)*1000</f>
        <v>30.33033033033033</v>
      </c>
      <c r="EB4" s="40">
        <f>(AY4/'[2]Population Estimates'!E2)*1000</f>
        <v>31.631631631631627</v>
      </c>
      <c r="EC4" s="40">
        <f>(AZ4/'[2]Population Estimates'!G2)*1000</f>
        <v>24.636275460717751</v>
      </c>
      <c r="ED4" s="40">
        <f>(BA4/'[2]Population Estimates'!G2)*1000</f>
        <v>23.957322987390885</v>
      </c>
      <c r="EE4" s="40">
        <v>23.47</v>
      </c>
      <c r="EF4" s="41">
        <v>11.77</v>
      </c>
      <c r="EG4" s="40">
        <v>13.11</v>
      </c>
      <c r="EH4" s="40">
        <v>13.57</v>
      </c>
      <c r="EI4" s="40">
        <f>([2]iadatasheet!BG6/'[2]Population Estimates'!C2)*1000</f>
        <v>14.530776992936428</v>
      </c>
      <c r="EJ4" s="40">
        <f>(BG4/'[2]Population Estimates'!E2)*1000</f>
        <v>11.711711711711711</v>
      </c>
      <c r="EK4" s="40">
        <f>(BH4/'[2]Population Estimates'!E2)*1000</f>
        <v>10.61061061061061</v>
      </c>
      <c r="EL4" s="40">
        <f>(BI4/'[2]Population Estimates'!G2)*1000</f>
        <v>8.2444228903976722</v>
      </c>
      <c r="EM4" s="40">
        <f>(BJ4/'[2]Population Estimates'!G2)*1000</f>
        <v>9.3113482056256061</v>
      </c>
      <c r="EN4" s="42">
        <v>9.89</v>
      </c>
      <c r="EO4" s="40">
        <v>12</v>
      </c>
      <c r="EP4" s="40">
        <v>13.55</v>
      </c>
      <c r="EQ4" s="40">
        <v>12.29</v>
      </c>
      <c r="ER4" s="40">
        <f>(BO4/'[2]Population Estimates'!C2)*1000</f>
        <v>11.200807265388496</v>
      </c>
      <c r="ES4" s="40">
        <f>(BP4/'[2]Population Estimates'!E2)*1000</f>
        <v>9.5095095095095097</v>
      </c>
      <c r="ET4" s="40">
        <f>(BQ4/'[2]Population Estimates'!E2)*1000</f>
        <v>11.811811811811813</v>
      </c>
      <c r="EU4" s="40">
        <f>(BR4/'[2]Population Estimates'!G2)*1000</f>
        <v>6.3045586808923373</v>
      </c>
      <c r="EV4" s="40">
        <f>(BS4/'[2]Population Estimates'!G2)*1000</f>
        <v>6.498545101842871</v>
      </c>
      <c r="EW4" s="40">
        <v>5.92</v>
      </c>
      <c r="EX4" s="41">
        <v>22.65</v>
      </c>
      <c r="EY4" s="40">
        <v>20.98</v>
      </c>
      <c r="EZ4" s="40">
        <v>23.5</v>
      </c>
      <c r="FA4" s="40">
        <f>(BX4/'[2]Population Estimates'!C2)*1000</f>
        <v>18.869828456104944</v>
      </c>
      <c r="FB4" s="40">
        <f>(BY4/'[2]Population Estimates'!E2)*1000</f>
        <v>21.821821821821821</v>
      </c>
      <c r="FC4" s="40">
        <f>(BZ4/'[2]Population Estimates'!E2)*1000</f>
        <v>16.016016016016017</v>
      </c>
      <c r="FD4" s="40">
        <f>(CA4/'[2]Population Estimates'!G2)*1000</f>
        <v>14.354995150339477</v>
      </c>
      <c r="FE4" s="40">
        <f>(CB4/'[2]Population Estimates'!G2)*1000</f>
        <v>19.010669253152276</v>
      </c>
      <c r="FF4" s="42">
        <v>17.46</v>
      </c>
      <c r="FG4" s="41">
        <v>25.67</v>
      </c>
      <c r="FH4" s="40">
        <v>24.59</v>
      </c>
      <c r="FI4" s="40">
        <v>25.96</v>
      </c>
      <c r="FJ4" s="40">
        <f>(CG4/'[2]Population Estimates'!C2)*1000</f>
        <v>22.098890010090816</v>
      </c>
      <c r="FK4" s="40">
        <f>([2]iadatasheet!CI6/'[2]Population Estimates'!E2)*1000</f>
        <v>24.624624624624623</v>
      </c>
      <c r="FL4" s="40">
        <f>(CI4/'[2]Population Estimates'!E2)*1000</f>
        <v>17.617617617617618</v>
      </c>
      <c r="FM4" s="40">
        <f>(CJ4/'[2]Population Estimates'!G2)*1000</f>
        <v>16.391852570320079</v>
      </c>
      <c r="FN4" s="40">
        <f>(CK4/'[2]Population Estimates'!G2)*1000</f>
        <v>20.950533462657614</v>
      </c>
      <c r="FO4" s="42">
        <v>20.56</v>
      </c>
    </row>
    <row r="5" spans="1:240" x14ac:dyDescent="0.2">
      <c r="A5" s="30" t="s">
        <v>73</v>
      </c>
      <c r="B5" s="31">
        <v>113</v>
      </c>
      <c r="C5" s="32">
        <v>133</v>
      </c>
      <c r="D5" s="32">
        <v>140</v>
      </c>
      <c r="E5" s="32">
        <v>88</v>
      </c>
      <c r="F5" s="32">
        <v>98</v>
      </c>
      <c r="G5" s="32">
        <v>91</v>
      </c>
      <c r="H5" s="32">
        <f>VLOOKUP(A5,[1]wards!$A$3:$B$125,2,FALSE)</f>
        <v>87</v>
      </c>
      <c r="I5" s="32">
        <v>88</v>
      </c>
      <c r="J5" s="33">
        <v>111</v>
      </c>
      <c r="K5" s="34">
        <v>107</v>
      </c>
      <c r="L5" s="34">
        <v>94</v>
      </c>
      <c r="M5" s="35">
        <v>54</v>
      </c>
      <c r="N5" s="35">
        <v>67</v>
      </c>
      <c r="O5" s="35">
        <v>35</v>
      </c>
      <c r="P5" s="35">
        <v>36</v>
      </c>
      <c r="Q5" s="35">
        <f>VLOOKUP(A5,[1]wards!$L$3:$M$125,2,FALSE)</f>
        <v>42</v>
      </c>
      <c r="R5" s="35">
        <v>47</v>
      </c>
      <c r="S5" s="36">
        <v>41</v>
      </c>
      <c r="T5" s="37">
        <v>9</v>
      </c>
      <c r="U5" s="34">
        <v>12</v>
      </c>
      <c r="V5" s="34">
        <v>14</v>
      </c>
      <c r="W5" s="34">
        <v>11</v>
      </c>
      <c r="X5" s="35">
        <v>6</v>
      </c>
      <c r="Y5" s="35">
        <v>5</v>
      </c>
      <c r="Z5" s="35">
        <f>VLOOKUP(A5,[1]wards!$AC$3:$AF$125,4,FALSE)</f>
        <v>1</v>
      </c>
      <c r="AA5" s="35">
        <v>6</v>
      </c>
      <c r="AB5" s="38">
        <v>2</v>
      </c>
      <c r="AC5" s="39">
        <v>25</v>
      </c>
      <c r="AD5" s="39">
        <v>23</v>
      </c>
      <c r="AE5" s="39">
        <v>22</v>
      </c>
      <c r="AF5" s="39">
        <v>14</v>
      </c>
      <c r="AG5" s="40">
        <v>8</v>
      </c>
      <c r="AH5" s="40">
        <v>11</v>
      </c>
      <c r="AI5" s="40">
        <f>VLOOKUP(A5,[1]wards!$Y$2:$AA$126,3,FALSE)</f>
        <v>18</v>
      </c>
      <c r="AJ5" s="40">
        <v>17</v>
      </c>
      <c r="AK5" s="40">
        <v>24</v>
      </c>
      <c r="AL5" s="41">
        <v>5</v>
      </c>
      <c r="AM5" s="40">
        <v>4</v>
      </c>
      <c r="AN5" s="40">
        <v>0</v>
      </c>
      <c r="AO5" s="40">
        <v>2</v>
      </c>
      <c r="AP5" s="40">
        <v>0</v>
      </c>
      <c r="AQ5" s="40">
        <f>VLOOKUP(A5,[1]wards!$P$3:$Q$88,2,FALSE)</f>
        <v>1</v>
      </c>
      <c r="AR5" s="40">
        <v>1</v>
      </c>
      <c r="AS5" s="42">
        <v>0</v>
      </c>
      <c r="AT5" s="41">
        <v>12</v>
      </c>
      <c r="AU5" s="40">
        <v>19</v>
      </c>
      <c r="AV5" s="40">
        <v>14</v>
      </c>
      <c r="AW5" s="40">
        <v>14</v>
      </c>
      <c r="AX5" s="40">
        <v>12</v>
      </c>
      <c r="AY5" s="40">
        <v>15</v>
      </c>
      <c r="AZ5" s="40">
        <f>VLOOKUP(A5,[1]wards!$U$3:$V$125,2,FALSE)</f>
        <v>11</v>
      </c>
      <c r="BA5" s="43">
        <v>15</v>
      </c>
      <c r="BB5" s="44">
        <v>21</v>
      </c>
      <c r="BC5" s="41">
        <v>1</v>
      </c>
      <c r="BD5" s="40">
        <v>1</v>
      </c>
      <c r="BE5" s="40">
        <v>2</v>
      </c>
      <c r="BF5" s="40"/>
      <c r="BG5" s="35">
        <v>0</v>
      </c>
      <c r="BH5" s="35">
        <v>0</v>
      </c>
      <c r="BI5" s="35">
        <f>VLOOKUP(A5,[1]wards!$AI$2:$AJ$125,2,FALSE)</f>
        <v>0</v>
      </c>
      <c r="BJ5" s="35">
        <v>1</v>
      </c>
      <c r="BK5" s="45">
        <v>3</v>
      </c>
      <c r="BL5" s="35">
        <v>11</v>
      </c>
      <c r="BM5" s="35">
        <v>22</v>
      </c>
      <c r="BN5" s="35">
        <v>26</v>
      </c>
      <c r="BO5" s="35">
        <v>10</v>
      </c>
      <c r="BP5" s="35">
        <v>19</v>
      </c>
      <c r="BQ5" s="35">
        <v>21</v>
      </c>
      <c r="BR5" s="35">
        <f>VLOOKUP(A5,[1]wards!$AM$2:$AR$125,6,FALSE)</f>
        <v>21</v>
      </c>
      <c r="BS5" s="35">
        <v>14</v>
      </c>
      <c r="BT5" s="35">
        <v>16</v>
      </c>
      <c r="BU5" s="46">
        <v>18</v>
      </c>
      <c r="BV5" s="35">
        <v>17</v>
      </c>
      <c r="BW5" s="35">
        <v>7</v>
      </c>
      <c r="BX5" s="35">
        <v>15</v>
      </c>
      <c r="BY5" s="35">
        <v>5</v>
      </c>
      <c r="BZ5" s="35">
        <v>8</v>
      </c>
      <c r="CA5" s="35">
        <f>VLOOKUP(A5,[1]wards!$AT$3:$AY$125,6,FALSE)</f>
        <v>11</v>
      </c>
      <c r="CB5" s="35">
        <v>8</v>
      </c>
      <c r="CC5" s="45">
        <v>19</v>
      </c>
      <c r="CD5" s="46">
        <v>19</v>
      </c>
      <c r="CE5" s="35">
        <v>17</v>
      </c>
      <c r="CF5" s="35">
        <v>11</v>
      </c>
      <c r="CG5" s="35">
        <v>15</v>
      </c>
      <c r="CH5" s="35">
        <v>7</v>
      </c>
      <c r="CI5" s="35">
        <v>9</v>
      </c>
      <c r="CJ5" s="35">
        <f>VLOOKUP(A5,[1]wards!$Y$3:$Z$125,2,FALSE)</f>
        <v>18</v>
      </c>
      <c r="CK5" s="35">
        <v>12</v>
      </c>
      <c r="CL5" s="45">
        <v>20</v>
      </c>
      <c r="CM5" s="41">
        <v>27.1</v>
      </c>
      <c r="CN5" s="40">
        <v>31.82</v>
      </c>
      <c r="CO5" s="40">
        <v>33.49</v>
      </c>
      <c r="CP5" s="40">
        <v>21.15</v>
      </c>
      <c r="CQ5" s="40">
        <f>(F5/'[2]Population Estimates'!E3)*1000</f>
        <v>26.415094339622641</v>
      </c>
      <c r="CR5" s="40">
        <f>([2]iadatasheet!H7/'[2]Population Estimates'!E3)*1000</f>
        <v>24.528301886792455</v>
      </c>
      <c r="CS5" s="40">
        <f>(H5/'[2]Population Estimates'!G3)*1000</f>
        <v>23.324396782841823</v>
      </c>
      <c r="CT5" s="40">
        <f>(I5/'[2]Population Estimates'!G3)*1000</f>
        <v>23.592493297587133</v>
      </c>
      <c r="CU5" s="42">
        <v>29.76</v>
      </c>
      <c r="CV5" s="41">
        <v>25.66</v>
      </c>
      <c r="CW5" s="40">
        <v>22.49</v>
      </c>
      <c r="CX5" s="40">
        <v>12.918660287081339</v>
      </c>
      <c r="CY5" s="40">
        <f>(N5/'[2]Population Estimates'!C3)*1000</f>
        <v>18.059299191374663</v>
      </c>
      <c r="CZ5" s="40">
        <f>(O5/'[2]Population Estimates'!E3)*1000</f>
        <v>9.4339622641509422</v>
      </c>
      <c r="DA5" s="40">
        <f>(P5/'[2]Population Estimates'!E3)*1000</f>
        <v>9.703504043126685</v>
      </c>
      <c r="DB5" s="40">
        <f>(Q5/'[2]Population Estimates'!G3)*1000</f>
        <v>11.260053619302948</v>
      </c>
      <c r="DC5" s="40">
        <f>(R5/'[2]Population Estimates'!G3)*1000</f>
        <v>12.600536193029491</v>
      </c>
      <c r="DD5" s="42">
        <v>10.99</v>
      </c>
      <c r="DE5" s="41">
        <v>5.59</v>
      </c>
      <c r="DF5" s="40">
        <v>7.41</v>
      </c>
      <c r="DG5" s="40">
        <v>8.43</v>
      </c>
      <c r="DH5" s="40">
        <f>(W5/'[2]Population Estimates'!D3)*1000</f>
        <v>7.746478873239437</v>
      </c>
      <c r="DI5" s="40">
        <f>(X5/'[2]Population Estimates'!F3)*1000</f>
        <v>4.1958041958041958</v>
      </c>
      <c r="DJ5" s="40">
        <f>(Y5/'[2]Population Estimates'!F3)*1000</f>
        <v>3.4965034965034967</v>
      </c>
      <c r="DK5" s="40">
        <f>(Z5/'[2]Population Estimates'!H3)*1000</f>
        <v>0.68965517241379304</v>
      </c>
      <c r="DL5" s="40">
        <f>(AA5/'[2]Population Estimates'!H3)*1000</f>
        <v>4.1379310344827589</v>
      </c>
      <c r="DM5" s="42">
        <v>1.38</v>
      </c>
      <c r="DN5" s="41">
        <v>5.9952038369304557</v>
      </c>
      <c r="DO5" s="40">
        <v>5.5023923444976077</v>
      </c>
      <c r="DP5" s="40">
        <v>5.2631578947368416</v>
      </c>
      <c r="DQ5" s="40">
        <f>(AG5/'[2]Population Estimates'!C3)*1000</f>
        <v>2.1563342318059302</v>
      </c>
      <c r="DR5" s="40">
        <f>(AG5/'[2]Population Estimates'!E3)*1000</f>
        <v>2.1563342318059302</v>
      </c>
      <c r="DS5" s="40">
        <f>([2]iadatasheet!AI7/'[2]Population Estimates'!E3)*1000</f>
        <v>2.9649595687331534</v>
      </c>
      <c r="DT5" s="40">
        <f>(AI5/'[2]Population Estimates'!G3)*1000</f>
        <v>4.8257372654155501</v>
      </c>
      <c r="DU5" s="40">
        <f>(AJ5/'[2]Population Estimates'!G3)*1000</f>
        <v>4.5576407506702408</v>
      </c>
      <c r="DV5" s="42">
        <v>6.43</v>
      </c>
      <c r="DW5" s="41">
        <v>2.88</v>
      </c>
      <c r="DX5" s="40">
        <v>4.55</v>
      </c>
      <c r="DY5" s="40">
        <v>3.35</v>
      </c>
      <c r="DZ5" s="40">
        <f>(AW5/'[2]Population Estimates'!C3)*1000</f>
        <v>3.7735849056603774</v>
      </c>
      <c r="EA5" s="40">
        <f>(AX5/'[2]Population Estimates'!E3)*1000</f>
        <v>3.2345013477088949</v>
      </c>
      <c r="EB5" s="40">
        <f>(AY5/'[2]Population Estimates'!E3)*1000</f>
        <v>4.0431266846361185</v>
      </c>
      <c r="EC5" s="40">
        <f>(AZ5/'[2]Population Estimates'!G3)*1000</f>
        <v>2.9490616621983916</v>
      </c>
      <c r="ED5" s="40">
        <f>(BA5/'[2]Population Estimates'!G3)*1000</f>
        <v>4.0214477211796247</v>
      </c>
      <c r="EE5" s="40">
        <v>5.63</v>
      </c>
      <c r="EF5" s="41">
        <v>0.24</v>
      </c>
      <c r="EG5" s="40">
        <v>0.24</v>
      </c>
      <c r="EH5" s="40">
        <v>0.48</v>
      </c>
      <c r="EI5" s="40">
        <f>([2]iadatasheet!BG7/'[2]Population Estimates'!C3)*1000</f>
        <v>0</v>
      </c>
      <c r="EJ5" s="40">
        <f>(BG5/'[2]Population Estimates'!E3)*1000</f>
        <v>0</v>
      </c>
      <c r="EK5" s="40">
        <f>(BH5/'[2]Population Estimates'!E3)*1000</f>
        <v>0</v>
      </c>
      <c r="EL5" s="40">
        <f>(BI5/'[2]Population Estimates'!G3)*1000</f>
        <v>0</v>
      </c>
      <c r="EM5" s="40">
        <f>(BJ5/'[2]Population Estimates'!G3)*1000</f>
        <v>0.26809651474530832</v>
      </c>
      <c r="EN5" s="42">
        <v>0.8</v>
      </c>
      <c r="EO5" s="40">
        <v>2.64</v>
      </c>
      <c r="EP5" s="40">
        <v>5.26</v>
      </c>
      <c r="EQ5" s="40">
        <v>6.22</v>
      </c>
      <c r="ER5" s="40">
        <f>(BO5/'[2]Population Estimates'!C3)*1000</f>
        <v>2.6954177897574128</v>
      </c>
      <c r="ES5" s="40">
        <f>(BP5/'[2]Population Estimates'!E3)*1000</f>
        <v>5.1212938005390836</v>
      </c>
      <c r="ET5" s="40">
        <f>(BQ5/'[2]Population Estimates'!E3)*1000</f>
        <v>5.6603773584905657</v>
      </c>
      <c r="EU5" s="40">
        <f>(BR5/'[2]Population Estimates'!G3)*1000</f>
        <v>5.6300268096514738</v>
      </c>
      <c r="EV5" s="40">
        <f>(BS5/'[2]Population Estimates'!G3)*1000</f>
        <v>3.7533512064343166</v>
      </c>
      <c r="EW5" s="40">
        <v>4.29</v>
      </c>
      <c r="EX5" s="41">
        <v>4.32</v>
      </c>
      <c r="EY5" s="40">
        <v>4.07</v>
      </c>
      <c r="EZ5" s="40">
        <v>1.67</v>
      </c>
      <c r="FA5" s="40">
        <f>(BX5/'[2]Population Estimates'!C3)*1000</f>
        <v>4.0431266846361185</v>
      </c>
      <c r="FB5" s="40">
        <f>(BY5/'[2]Population Estimates'!E3)*1000</f>
        <v>1.3477088948787064</v>
      </c>
      <c r="FC5" s="40">
        <f>(BZ5/'[2]Population Estimates'!E3)*1000</f>
        <v>2.1563342318059302</v>
      </c>
      <c r="FD5" s="40">
        <f>(CA5/'[2]Population Estimates'!G3)*1000</f>
        <v>2.9490616621983916</v>
      </c>
      <c r="FE5" s="40">
        <f>(CB5/'[2]Population Estimates'!G3)*1000</f>
        <v>2.1447721179624666</v>
      </c>
      <c r="FF5" s="42">
        <v>5.09</v>
      </c>
      <c r="FG5" s="41">
        <v>4.5599999999999996</v>
      </c>
      <c r="FH5" s="40">
        <v>4.07</v>
      </c>
      <c r="FI5" s="40">
        <v>2.63</v>
      </c>
      <c r="FJ5" s="40">
        <f>(CG5/'[2]Population Estimates'!C3)*1000</f>
        <v>4.0431266846361185</v>
      </c>
      <c r="FK5" s="40">
        <f>([2]iadatasheet!CI7/'[2]Population Estimates'!E3)*1000</f>
        <v>1.8867924528301887</v>
      </c>
      <c r="FL5" s="40">
        <f>(CI5/'[2]Population Estimates'!E3)*1000</f>
        <v>2.4258760107816713</v>
      </c>
      <c r="FM5" s="40">
        <f>(CJ5/'[2]Population Estimates'!G3)*1000</f>
        <v>4.8257372654155501</v>
      </c>
      <c r="FN5" s="40">
        <f>(CK5/'[2]Population Estimates'!G3)*1000</f>
        <v>3.2171581769436997</v>
      </c>
      <c r="FO5" s="42">
        <v>5.36</v>
      </c>
    </row>
    <row r="6" spans="1:240" x14ac:dyDescent="0.2">
      <c r="A6" s="30" t="s">
        <v>74</v>
      </c>
      <c r="B6" s="31">
        <v>1004</v>
      </c>
      <c r="C6" s="32">
        <v>1068</v>
      </c>
      <c r="D6" s="32">
        <v>812</v>
      </c>
      <c r="E6" s="32">
        <v>773</v>
      </c>
      <c r="F6" s="32">
        <v>647</v>
      </c>
      <c r="G6" s="32">
        <v>540</v>
      </c>
      <c r="H6" s="32">
        <f>VLOOKUP(A6,[1]wards!$A$3:$B$125,2,FALSE)</f>
        <v>575</v>
      </c>
      <c r="I6" s="32">
        <v>590</v>
      </c>
      <c r="J6" s="33">
        <v>604</v>
      </c>
      <c r="K6" s="34">
        <v>1033</v>
      </c>
      <c r="L6" s="34">
        <v>945</v>
      </c>
      <c r="M6" s="35">
        <v>603</v>
      </c>
      <c r="N6" s="35">
        <v>540</v>
      </c>
      <c r="O6" s="35">
        <v>495</v>
      </c>
      <c r="P6" s="35">
        <v>363</v>
      </c>
      <c r="Q6" s="35">
        <f>VLOOKUP(A6,[1]wards!$L$3:$M$125,2,FALSE)</f>
        <v>304</v>
      </c>
      <c r="R6" s="35">
        <v>284</v>
      </c>
      <c r="S6" s="36">
        <v>295</v>
      </c>
      <c r="T6" s="37">
        <v>105</v>
      </c>
      <c r="U6" s="34">
        <v>151</v>
      </c>
      <c r="V6" s="34">
        <v>102</v>
      </c>
      <c r="W6" s="34">
        <v>115</v>
      </c>
      <c r="X6" s="35">
        <v>47</v>
      </c>
      <c r="Y6" s="35">
        <v>26</v>
      </c>
      <c r="Z6" s="35">
        <f>VLOOKUP(A6,[1]wards!$AC$3:$AF$125,4,FALSE)</f>
        <v>50</v>
      </c>
      <c r="AA6" s="35">
        <v>42</v>
      </c>
      <c r="AB6" s="38">
        <v>45</v>
      </c>
      <c r="AC6" s="39">
        <v>192</v>
      </c>
      <c r="AD6" s="39">
        <v>221</v>
      </c>
      <c r="AE6" s="39">
        <v>139</v>
      </c>
      <c r="AF6" s="39">
        <v>119</v>
      </c>
      <c r="AG6" s="40">
        <v>97</v>
      </c>
      <c r="AH6" s="40">
        <v>77</v>
      </c>
      <c r="AI6" s="40">
        <f>VLOOKUP(A6,[1]wards!$Y$2:$AA$126,3,FALSE)</f>
        <v>77</v>
      </c>
      <c r="AJ6" s="40">
        <v>56</v>
      </c>
      <c r="AK6" s="40">
        <v>80</v>
      </c>
      <c r="AL6" s="41">
        <v>18</v>
      </c>
      <c r="AM6" s="40">
        <v>9</v>
      </c>
      <c r="AN6" s="40">
        <v>4</v>
      </c>
      <c r="AO6" s="40">
        <v>3</v>
      </c>
      <c r="AP6" s="40">
        <v>2</v>
      </c>
      <c r="AQ6" s="40">
        <f>VLOOKUP(A6,[1]wards!$P$3:$Q$88,2,FALSE)</f>
        <v>8</v>
      </c>
      <c r="AR6" s="40">
        <v>3</v>
      </c>
      <c r="AS6" s="42">
        <v>4</v>
      </c>
      <c r="AT6" s="41">
        <v>269</v>
      </c>
      <c r="AU6" s="40">
        <v>181</v>
      </c>
      <c r="AV6" s="40">
        <v>183</v>
      </c>
      <c r="AW6" s="40">
        <v>211</v>
      </c>
      <c r="AX6" s="40">
        <v>166</v>
      </c>
      <c r="AY6" s="40">
        <v>239</v>
      </c>
      <c r="AZ6" s="40">
        <f>VLOOKUP(A6,[1]wards!$U$3:$V$125,2,FALSE)</f>
        <v>250</v>
      </c>
      <c r="BA6" s="43">
        <v>228</v>
      </c>
      <c r="BB6" s="44">
        <v>236</v>
      </c>
      <c r="BC6" s="41">
        <v>89</v>
      </c>
      <c r="BD6" s="40">
        <v>103</v>
      </c>
      <c r="BE6" s="40">
        <v>108</v>
      </c>
      <c r="BF6" s="40">
        <v>86</v>
      </c>
      <c r="BG6" s="35">
        <v>87</v>
      </c>
      <c r="BH6" s="35">
        <v>67</v>
      </c>
      <c r="BI6" s="35">
        <f>VLOOKUP(A6,[1]wards!$AI$2:$AJ$125,2,FALSE)</f>
        <v>63</v>
      </c>
      <c r="BJ6" s="35">
        <v>73</v>
      </c>
      <c r="BK6" s="45">
        <v>51</v>
      </c>
      <c r="BL6" s="35">
        <v>98</v>
      </c>
      <c r="BM6" s="35">
        <v>120</v>
      </c>
      <c r="BN6" s="35">
        <v>67</v>
      </c>
      <c r="BO6" s="35">
        <v>58</v>
      </c>
      <c r="BP6" s="35">
        <v>45</v>
      </c>
      <c r="BQ6" s="35">
        <v>31</v>
      </c>
      <c r="BR6" s="35">
        <f>VLOOKUP(A6,[1]wards!$AM$2:$AR$125,6,FALSE)</f>
        <v>28</v>
      </c>
      <c r="BS6" s="35">
        <v>40</v>
      </c>
      <c r="BT6" s="35">
        <v>77</v>
      </c>
      <c r="BU6" s="46">
        <v>172</v>
      </c>
      <c r="BV6" s="35">
        <v>160</v>
      </c>
      <c r="BW6" s="35">
        <v>139</v>
      </c>
      <c r="BX6" s="35">
        <v>150</v>
      </c>
      <c r="BY6" s="35">
        <v>128</v>
      </c>
      <c r="BZ6" s="35">
        <v>86</v>
      </c>
      <c r="CA6" s="35">
        <f>VLOOKUP(A6,[1]wards!$AT$3:$AY$125,6,FALSE)</f>
        <v>106</v>
      </c>
      <c r="CB6" s="35">
        <v>131</v>
      </c>
      <c r="CC6" s="45">
        <v>145</v>
      </c>
      <c r="CD6" s="46">
        <v>196</v>
      </c>
      <c r="CE6" s="35">
        <v>183</v>
      </c>
      <c r="CF6" s="35">
        <v>161</v>
      </c>
      <c r="CG6" s="35">
        <v>166</v>
      </c>
      <c r="CH6" s="35">
        <v>151</v>
      </c>
      <c r="CI6" s="35">
        <v>105</v>
      </c>
      <c r="CJ6" s="35">
        <f>VLOOKUP(A6,[1]wards!$Y$3:$Z$125,2,FALSE)</f>
        <v>118</v>
      </c>
      <c r="CK6" s="35">
        <v>156</v>
      </c>
      <c r="CL6" s="45">
        <v>170</v>
      </c>
      <c r="CM6" s="41">
        <v>110.69</v>
      </c>
      <c r="CN6" s="40">
        <v>115.71</v>
      </c>
      <c r="CO6" s="40">
        <v>87.5</v>
      </c>
      <c r="CP6" s="40">
        <v>82.76</v>
      </c>
      <c r="CQ6" s="40">
        <f>(F6/'[2]Population Estimates'!E4)*1000</f>
        <v>69.870410367170621</v>
      </c>
      <c r="CR6" s="40">
        <f>([2]iadatasheet!H8/'[2]Population Estimates'!E4)*1000</f>
        <v>58.315334773218147</v>
      </c>
      <c r="CS6" s="40">
        <f>(H6/'[2]Population Estimates'!G4)*1000</f>
        <v>62.095032397408204</v>
      </c>
      <c r="CT6" s="40">
        <f>(I6/'[2]Population Estimates'!G4)*1000</f>
        <v>63.714902807775381</v>
      </c>
      <c r="CU6" s="42">
        <v>65.23</v>
      </c>
      <c r="CV6" s="41">
        <v>113.89</v>
      </c>
      <c r="CW6" s="40">
        <v>102.38</v>
      </c>
      <c r="CX6" s="40">
        <v>64.978448275862064</v>
      </c>
      <c r="CY6" s="40">
        <f>(N6/'[2]Population Estimates'!C4)*1000</f>
        <v>59.536934950385884</v>
      </c>
      <c r="CZ6" s="40">
        <f>(O6/'[2]Population Estimates'!E4)*1000</f>
        <v>53.45572354211663</v>
      </c>
      <c r="DA6" s="40">
        <f>(P6/'[2]Population Estimates'!E4)*1000</f>
        <v>39.200863930885532</v>
      </c>
      <c r="DB6" s="40">
        <f>(Q6/'[2]Population Estimates'!G4)*1000</f>
        <v>32.829373650107989</v>
      </c>
      <c r="DC6" s="40">
        <f>(R6/'[2]Population Estimates'!G4)*1000</f>
        <v>30.669546436285096</v>
      </c>
      <c r="DD6" s="42">
        <v>31.86</v>
      </c>
      <c r="DE6" s="41">
        <v>25.8</v>
      </c>
      <c r="DF6" s="40">
        <v>37.01</v>
      </c>
      <c r="DG6" s="40">
        <v>25</v>
      </c>
      <c r="DH6" s="40">
        <f>(W6/'[2]Population Estimates'!D4)*1000</f>
        <v>28.678304239401498</v>
      </c>
      <c r="DI6" s="40">
        <f>(X6/'[2]Population Estimates'!F4)*1000</f>
        <v>11.576354679802956</v>
      </c>
      <c r="DJ6" s="40">
        <f>(Y6/'[2]Population Estimates'!F4)*1000</f>
        <v>6.4039408866995071</v>
      </c>
      <c r="DK6" s="40">
        <f>(Z6/'[2]Population Estimates'!H4)*1000</f>
        <v>12.285012285012284</v>
      </c>
      <c r="DL6" s="40">
        <f>(AA6/'[2]Population Estimates'!H4)*1000</f>
        <v>10.319410319410318</v>
      </c>
      <c r="DM6" s="42">
        <v>11.06</v>
      </c>
      <c r="DN6" s="41">
        <v>21.168687982359426</v>
      </c>
      <c r="DO6" s="40">
        <v>23.943661971830984</v>
      </c>
      <c r="DP6" s="40">
        <v>14.978448275862069</v>
      </c>
      <c r="DQ6" s="40">
        <f>(AG6/'[2]Population Estimates'!C4)*1000</f>
        <v>10.694597574421168</v>
      </c>
      <c r="DR6" s="40">
        <f>(AG6/'[2]Population Estimates'!E4)*1000</f>
        <v>10.475161987041036</v>
      </c>
      <c r="DS6" s="40">
        <f>([2]iadatasheet!AI8/'[2]Population Estimates'!E4)*1000</f>
        <v>8.3153347732181437</v>
      </c>
      <c r="DT6" s="40">
        <f>(AI6/'[2]Population Estimates'!G4)*1000</f>
        <v>8.3153347732181437</v>
      </c>
      <c r="DU6" s="40">
        <f>(AJ6/'[2]Population Estimates'!G4)*1000</f>
        <v>6.0475161987041037</v>
      </c>
      <c r="DV6" s="42">
        <v>8.64</v>
      </c>
      <c r="DW6" s="41">
        <v>29.66</v>
      </c>
      <c r="DX6" s="40">
        <v>19.61</v>
      </c>
      <c r="DY6" s="40">
        <v>19.72</v>
      </c>
      <c r="DZ6" s="40">
        <f>(AW6/'[2]Population Estimates'!C4)*1000</f>
        <v>23.263506063947077</v>
      </c>
      <c r="EA6" s="40">
        <f>(AX6/'[2]Population Estimates'!E4)*1000</f>
        <v>17.926565874730024</v>
      </c>
      <c r="EB6" s="40">
        <f>(AY6/'[2]Population Estimates'!E4)*1000</f>
        <v>25.809935205183585</v>
      </c>
      <c r="EC6" s="40">
        <f>(AZ6/'[2]Population Estimates'!G4)*1000</f>
        <v>26.997840172786177</v>
      </c>
      <c r="ED6" s="40">
        <f>(BA6/'[2]Population Estimates'!G4)*1000</f>
        <v>24.622030237580994</v>
      </c>
      <c r="EE6" s="40">
        <v>25.49</v>
      </c>
      <c r="EF6" s="41">
        <v>9.81</v>
      </c>
      <c r="EG6" s="40">
        <v>11.16</v>
      </c>
      <c r="EH6" s="40">
        <v>11.64</v>
      </c>
      <c r="EI6" s="40">
        <f>([2]iadatasheet!BG8/'[2]Population Estimates'!C4)*1000</f>
        <v>9.4818081587651601</v>
      </c>
      <c r="EJ6" s="40">
        <f>(BG6/'[2]Population Estimates'!E4)*1000</f>
        <v>9.3952483801295887</v>
      </c>
      <c r="EK6" s="40">
        <f>(BH6/'[2]Population Estimates'!E4)*1000</f>
        <v>7.2354211663066952</v>
      </c>
      <c r="EL6" s="40">
        <f>(BI6/'[2]Population Estimates'!G4)*1000</f>
        <v>6.8034557235421165</v>
      </c>
      <c r="EM6" s="40">
        <f>(BJ6/'[2]Population Estimates'!G4)*1000</f>
        <v>7.8833693304535633</v>
      </c>
      <c r="EN6" s="42">
        <v>5.51</v>
      </c>
      <c r="EO6" s="40">
        <v>10.8</v>
      </c>
      <c r="EP6" s="40">
        <v>13</v>
      </c>
      <c r="EQ6" s="40">
        <v>7.22</v>
      </c>
      <c r="ER6" s="40">
        <f>(BO6/'[2]Population Estimates'!C4)*1000</f>
        <v>6.3947078280044103</v>
      </c>
      <c r="ES6" s="40">
        <f>(BP6/'[2]Population Estimates'!E4)*1000</f>
        <v>4.8596112311015123</v>
      </c>
      <c r="ET6" s="40">
        <f>(BQ6/'[2]Population Estimates'!E4)*1000</f>
        <v>3.3477321814254863</v>
      </c>
      <c r="EU6" s="40">
        <f>(BR6/'[2]Population Estimates'!G4)*1000</f>
        <v>3.0237580993520519</v>
      </c>
      <c r="EV6" s="40">
        <f>(BS6/'[2]Population Estimates'!G4)*1000</f>
        <v>4.3196544276457889</v>
      </c>
      <c r="EW6" s="40">
        <v>8.32</v>
      </c>
      <c r="EX6" s="41">
        <v>18.96</v>
      </c>
      <c r="EY6" s="40">
        <v>17.329999999999998</v>
      </c>
      <c r="EZ6" s="40">
        <v>14.98</v>
      </c>
      <c r="FA6" s="40">
        <f>(BX6/'[2]Population Estimates'!C4)*1000</f>
        <v>16.538037486218304</v>
      </c>
      <c r="FB6" s="40">
        <f>(BY6/'[2]Population Estimates'!E4)*1000</f>
        <v>13.822894168466522</v>
      </c>
      <c r="FC6" s="40">
        <f>(BZ6/'[2]Population Estimates'!E4)*1000</f>
        <v>9.2872570194384441</v>
      </c>
      <c r="FD6" s="40">
        <f>(CA6/'[2]Population Estimates'!G4)*1000</f>
        <v>11.447084233261339</v>
      </c>
      <c r="FE6" s="40">
        <f>(CB6/'[2]Population Estimates'!G4)*1000</f>
        <v>14.146868250539956</v>
      </c>
      <c r="FF6" s="42">
        <v>15.66</v>
      </c>
      <c r="FG6" s="41">
        <v>21.61</v>
      </c>
      <c r="FH6" s="40">
        <v>19.829999999999998</v>
      </c>
      <c r="FI6" s="40">
        <v>17.350000000000001</v>
      </c>
      <c r="FJ6" s="40">
        <f>(CG6/'[2]Population Estimates'!C4)*1000</f>
        <v>18.302094818081585</v>
      </c>
      <c r="FK6" s="40">
        <f>([2]iadatasheet!CI8/'[2]Population Estimates'!E4)*1000</f>
        <v>16.30669546436285</v>
      </c>
      <c r="FL6" s="40">
        <f>(CI6/'[2]Population Estimates'!E4)*1000</f>
        <v>11.339092872570195</v>
      </c>
      <c r="FM6" s="40">
        <f>(CJ6/'[2]Population Estimates'!G4)*1000</f>
        <v>12.742980561555076</v>
      </c>
      <c r="FN6" s="40">
        <f>(CK6/'[2]Population Estimates'!G4)*1000</f>
        <v>16.846652267818573</v>
      </c>
      <c r="FO6" s="42">
        <v>18.36</v>
      </c>
    </row>
    <row r="7" spans="1:240" x14ac:dyDescent="0.2">
      <c r="A7" s="30" t="s">
        <v>75</v>
      </c>
      <c r="B7" s="31">
        <v>149</v>
      </c>
      <c r="C7" s="32">
        <v>115</v>
      </c>
      <c r="D7" s="32">
        <v>110</v>
      </c>
      <c r="E7" s="32">
        <v>110</v>
      </c>
      <c r="F7" s="32">
        <v>78</v>
      </c>
      <c r="G7" s="32">
        <v>113</v>
      </c>
      <c r="H7" s="32">
        <f>VLOOKUP(A7,[1]wards!$A$3:$B$125,2,FALSE)</f>
        <v>143</v>
      </c>
      <c r="I7" s="32">
        <v>111</v>
      </c>
      <c r="J7" s="33">
        <v>65</v>
      </c>
      <c r="K7" s="34">
        <v>65</v>
      </c>
      <c r="L7" s="34">
        <v>56</v>
      </c>
      <c r="M7" s="35">
        <v>64</v>
      </c>
      <c r="N7" s="35">
        <v>73</v>
      </c>
      <c r="O7" s="35">
        <v>39</v>
      </c>
      <c r="P7" s="35">
        <v>55</v>
      </c>
      <c r="Q7" s="35">
        <f>VLOOKUP(A7,[1]wards!$L$3:$M$125,2,FALSE)</f>
        <v>37</v>
      </c>
      <c r="R7" s="35">
        <v>40</v>
      </c>
      <c r="S7" s="36">
        <v>36</v>
      </c>
      <c r="T7" s="37">
        <v>29</v>
      </c>
      <c r="U7" s="34">
        <v>31</v>
      </c>
      <c r="V7" s="34">
        <v>10</v>
      </c>
      <c r="W7" s="34">
        <v>9</v>
      </c>
      <c r="X7" s="35">
        <v>8</v>
      </c>
      <c r="Y7" s="35">
        <v>16</v>
      </c>
      <c r="Z7" s="35">
        <f>VLOOKUP(A7,[1]wards!$AC$3:$AF$125,4,FALSE)</f>
        <v>17</v>
      </c>
      <c r="AA7" s="35">
        <v>13</v>
      </c>
      <c r="AB7" s="38">
        <v>4</v>
      </c>
      <c r="AC7" s="39">
        <v>29</v>
      </c>
      <c r="AD7" s="39">
        <v>14</v>
      </c>
      <c r="AE7" s="39">
        <v>10</v>
      </c>
      <c r="AF7" s="39">
        <v>15</v>
      </c>
      <c r="AG7" s="40">
        <v>14</v>
      </c>
      <c r="AH7" s="40">
        <v>16</v>
      </c>
      <c r="AI7" s="40">
        <f>VLOOKUP(A7,[1]wards!$Y$2:$AA$126,3,FALSE)</f>
        <v>16</v>
      </c>
      <c r="AJ7" s="40">
        <v>13</v>
      </c>
      <c r="AK7" s="40">
        <v>6</v>
      </c>
      <c r="AL7" s="41">
        <v>3</v>
      </c>
      <c r="AM7" s="40">
        <v>2</v>
      </c>
      <c r="AN7" s="40">
        <v>0</v>
      </c>
      <c r="AO7" s="40">
        <v>1</v>
      </c>
      <c r="AP7" s="40">
        <v>0</v>
      </c>
      <c r="AQ7" s="40">
        <v>0</v>
      </c>
      <c r="AR7" s="40">
        <v>0</v>
      </c>
      <c r="AS7" s="42">
        <v>0</v>
      </c>
      <c r="AT7" s="41">
        <v>26</v>
      </c>
      <c r="AU7" s="40">
        <v>15</v>
      </c>
      <c r="AV7" s="40">
        <v>17</v>
      </c>
      <c r="AW7" s="40">
        <v>13</v>
      </c>
      <c r="AX7" s="40">
        <v>13</v>
      </c>
      <c r="AY7" s="40">
        <v>12</v>
      </c>
      <c r="AZ7" s="40">
        <f>VLOOKUP(A7,[1]wards!$U$3:$V$125,2,FALSE)</f>
        <v>26</v>
      </c>
      <c r="BA7" s="43">
        <v>26</v>
      </c>
      <c r="BB7" s="44">
        <v>26</v>
      </c>
      <c r="BC7" s="41"/>
      <c r="BD7" s="40"/>
      <c r="BE7" s="40"/>
      <c r="BF7" s="40"/>
      <c r="BG7" s="35">
        <v>1</v>
      </c>
      <c r="BH7" s="35">
        <v>0</v>
      </c>
      <c r="BI7" s="35">
        <f>VLOOKUP(A7,[1]wards!$AI$2:$AJ$125,2,FALSE)</f>
        <v>0</v>
      </c>
      <c r="BJ7" s="35">
        <v>1</v>
      </c>
      <c r="BK7" s="45">
        <v>0</v>
      </c>
      <c r="BL7" s="35">
        <v>12</v>
      </c>
      <c r="BM7" s="35">
        <v>12</v>
      </c>
      <c r="BN7" s="35">
        <v>19</v>
      </c>
      <c r="BO7" s="35">
        <v>8</v>
      </c>
      <c r="BP7" s="35">
        <v>17</v>
      </c>
      <c r="BQ7" s="35">
        <v>16</v>
      </c>
      <c r="BR7" s="35">
        <f>VLOOKUP(A7,[1]wards!$AM$2:$AR$125,6,FALSE)</f>
        <v>22</v>
      </c>
      <c r="BS7" s="35">
        <v>11</v>
      </c>
      <c r="BT7" s="35">
        <v>9</v>
      </c>
      <c r="BU7" s="46">
        <v>14</v>
      </c>
      <c r="BV7" s="35">
        <v>6</v>
      </c>
      <c r="BW7" s="35">
        <v>11</v>
      </c>
      <c r="BX7" s="35">
        <v>16</v>
      </c>
      <c r="BY7" s="35">
        <v>4</v>
      </c>
      <c r="BZ7" s="35">
        <v>10</v>
      </c>
      <c r="CA7" s="35">
        <f>VLOOKUP(A7,[1]wards!$AT$3:$AY$125,6,FALSE)</f>
        <v>13</v>
      </c>
      <c r="CB7" s="35">
        <v>16</v>
      </c>
      <c r="CC7" s="45">
        <v>17</v>
      </c>
      <c r="CD7" s="46">
        <v>17</v>
      </c>
      <c r="CE7" s="35">
        <v>9</v>
      </c>
      <c r="CF7" s="35">
        <v>11</v>
      </c>
      <c r="CG7" s="35">
        <v>17</v>
      </c>
      <c r="CH7" s="35">
        <v>4</v>
      </c>
      <c r="CI7" s="35">
        <v>11</v>
      </c>
      <c r="CJ7" s="35">
        <f>VLOOKUP(A7,[1]wards!$Y$3:$Z$125,2,FALSE)</f>
        <v>24</v>
      </c>
      <c r="CK7" s="35">
        <v>20</v>
      </c>
      <c r="CL7" s="45">
        <v>19</v>
      </c>
      <c r="CM7" s="41">
        <v>32.46</v>
      </c>
      <c r="CN7" s="40">
        <v>24.89</v>
      </c>
      <c r="CO7" s="40">
        <v>23.66</v>
      </c>
      <c r="CP7" s="40">
        <v>23.35</v>
      </c>
      <c r="CQ7" s="40">
        <f>(F7/'[2]Population Estimates'!E5)*1000</f>
        <v>16.702355460385441</v>
      </c>
      <c r="CR7" s="40">
        <f>([2]iadatasheet!H9/'[2]Population Estimates'!E5)*1000</f>
        <v>24.197002141327623</v>
      </c>
      <c r="CS7" s="40">
        <f>(H7/'[2]Population Estimates'!G5)*1000</f>
        <v>31.222707423580786</v>
      </c>
      <c r="CT7" s="40">
        <f>(I7/'[2]Population Estimates'!G5)*1000</f>
        <v>24.23580786026201</v>
      </c>
      <c r="CU7" s="42">
        <v>14.19</v>
      </c>
      <c r="CV7" s="41">
        <v>14.16</v>
      </c>
      <c r="CW7" s="40">
        <v>12.12</v>
      </c>
      <c r="CX7" s="40">
        <v>13.763440860215054</v>
      </c>
      <c r="CY7" s="40">
        <f>(N7/'[2]Population Estimates'!C5)*1000</f>
        <v>15.598290598290598</v>
      </c>
      <c r="CZ7" s="40">
        <f>(O7/'[2]Population Estimates'!E5)*1000</f>
        <v>8.3511777301927204</v>
      </c>
      <c r="DA7" s="40">
        <f>(P7/'[2]Population Estimates'!E5)*1000</f>
        <v>11.777301927194861</v>
      </c>
      <c r="DB7" s="40">
        <f>(Q7/'[2]Population Estimates'!G5)*1000</f>
        <v>8.0786026200873362</v>
      </c>
      <c r="DC7" s="40">
        <f>(R7/'[2]Population Estimates'!G5)*1000</f>
        <v>8.7336244541484707</v>
      </c>
      <c r="DD7" s="42">
        <v>7.86</v>
      </c>
      <c r="DE7" s="41">
        <v>15.59</v>
      </c>
      <c r="DF7" s="40">
        <v>16.489999999999998</v>
      </c>
      <c r="DG7" s="40">
        <v>5.32</v>
      </c>
      <c r="DH7" s="40">
        <f>(W7/'[2]Population Estimates'!D5)*1000</f>
        <v>4.6875</v>
      </c>
      <c r="DI7" s="40">
        <f>(X7/'[2]Population Estimates'!F5)*1000</f>
        <v>4.166666666666667</v>
      </c>
      <c r="DJ7" s="40">
        <f>(Y7/'[2]Population Estimates'!F5)*1000</f>
        <v>8.3333333333333339</v>
      </c>
      <c r="DK7" s="40">
        <f>(Z7/'[2]Population Estimates'!H5)*1000</f>
        <v>8.8541666666666661</v>
      </c>
      <c r="DL7" s="40">
        <f>(AA7/'[2]Population Estimates'!H5)*1000</f>
        <v>6.7708333333333339</v>
      </c>
      <c r="DM7" s="42">
        <v>2.08</v>
      </c>
      <c r="DN7" s="41">
        <v>6.318082788671024</v>
      </c>
      <c r="DO7" s="40">
        <v>3.0303030303030303</v>
      </c>
      <c r="DP7" s="40">
        <v>2.150537634408602</v>
      </c>
      <c r="DQ7" s="40">
        <f>(AG7/'[2]Population Estimates'!C5)*1000</f>
        <v>2.9914529914529915</v>
      </c>
      <c r="DR7" s="40">
        <f>(AG7/'[2]Population Estimates'!E5)*1000</f>
        <v>2.9978586723768736</v>
      </c>
      <c r="DS7" s="40">
        <f>([2]iadatasheet!AI9/'[2]Population Estimates'!E5)*1000</f>
        <v>3.426124197002141</v>
      </c>
      <c r="DT7" s="40">
        <f>(AI7/'[2]Population Estimates'!G5)*1000</f>
        <v>3.4934497816593888</v>
      </c>
      <c r="DU7" s="40">
        <f>(AJ7/'[2]Population Estimates'!G5)*1000</f>
        <v>2.8384279475982535</v>
      </c>
      <c r="DV7" s="42">
        <v>1.31</v>
      </c>
      <c r="DW7" s="41">
        <v>5.66</v>
      </c>
      <c r="DX7" s="40">
        <v>3.25</v>
      </c>
      <c r="DY7" s="40">
        <v>3.66</v>
      </c>
      <c r="DZ7" s="40">
        <f>(AW7/'[2]Population Estimates'!C5)*1000</f>
        <v>2.7777777777777777</v>
      </c>
      <c r="EA7" s="40">
        <f>(AX7/'[2]Population Estimates'!E5)*1000</f>
        <v>2.78372591006424</v>
      </c>
      <c r="EB7" s="40">
        <f>(AY7/'[2]Population Estimates'!E5)*1000</f>
        <v>2.5695931477516059</v>
      </c>
      <c r="EC7" s="40">
        <f>(AZ7/'[2]Population Estimates'!G5)*1000</f>
        <v>5.6768558951965069</v>
      </c>
      <c r="ED7" s="40">
        <f>(BA7/'[2]Population Estimates'!G5)*1000</f>
        <v>5.6768558951965069</v>
      </c>
      <c r="EE7" s="40">
        <v>5.68</v>
      </c>
      <c r="EF7" s="41">
        <v>0</v>
      </c>
      <c r="EG7" s="40">
        <v>0</v>
      </c>
      <c r="EH7" s="40">
        <v>0</v>
      </c>
      <c r="EI7" s="40">
        <f>([2]iadatasheet!BG9/'[2]Population Estimates'!C5)*1000</f>
        <v>0</v>
      </c>
      <c r="EJ7" s="40">
        <f>(BG7/'[2]Population Estimates'!E5)*1000</f>
        <v>0.21413276231263381</v>
      </c>
      <c r="EK7" s="40">
        <f>(BH7/'[2]Population Estimates'!E5)*1000</f>
        <v>0</v>
      </c>
      <c r="EL7" s="40">
        <f>(BI7/'[2]Population Estimates'!G5)*1000</f>
        <v>0</v>
      </c>
      <c r="EM7" s="40">
        <f>(BJ7/'[2]Population Estimates'!G5)*1000</f>
        <v>0.2183406113537118</v>
      </c>
      <c r="EN7" s="42">
        <v>0</v>
      </c>
      <c r="EO7" s="40">
        <v>2.61</v>
      </c>
      <c r="EP7" s="40">
        <v>2.6</v>
      </c>
      <c r="EQ7" s="40">
        <v>4.09</v>
      </c>
      <c r="ER7" s="40">
        <f>(BO7/'[2]Population Estimates'!C5)*1000</f>
        <v>1.7094017094017093</v>
      </c>
      <c r="ES7" s="40">
        <f>(BP7/'[2]Population Estimates'!E5)*1000</f>
        <v>3.6402569593147751</v>
      </c>
      <c r="ET7" s="40">
        <f>(BQ7/'[2]Population Estimates'!E5)*1000</f>
        <v>3.426124197002141</v>
      </c>
      <c r="EU7" s="40">
        <f>(BR7/'[2]Population Estimates'!G5)*1000</f>
        <v>4.8034934497816595</v>
      </c>
      <c r="EV7" s="40">
        <f>(BS7/'[2]Population Estimates'!G5)*1000</f>
        <v>2.4017467248908297</v>
      </c>
      <c r="EW7" s="40">
        <v>1.97</v>
      </c>
      <c r="EX7" s="41">
        <v>3.05</v>
      </c>
      <c r="EY7" s="40">
        <v>1.3</v>
      </c>
      <c r="EZ7" s="40">
        <v>2.37</v>
      </c>
      <c r="FA7" s="40">
        <f>(BX7/'[2]Population Estimates'!C5)*1000</f>
        <v>3.4188034188034186</v>
      </c>
      <c r="FB7" s="40">
        <f>(BY7/'[2]Population Estimates'!E5)*1000</f>
        <v>0.85653104925053525</v>
      </c>
      <c r="FC7" s="40">
        <f>(BZ7/'[2]Population Estimates'!E5)*1000</f>
        <v>2.1413276231263385</v>
      </c>
      <c r="FD7" s="40">
        <f>(CA7/'[2]Population Estimates'!G5)*1000</f>
        <v>2.8384279475982535</v>
      </c>
      <c r="FE7" s="40">
        <f>(CB7/'[2]Population Estimates'!G5)*1000</f>
        <v>3.4934497816593888</v>
      </c>
      <c r="FF7" s="42">
        <v>3.71</v>
      </c>
      <c r="FG7" s="41">
        <v>3.7</v>
      </c>
      <c r="FH7" s="40">
        <v>1.95</v>
      </c>
      <c r="FI7" s="40">
        <v>2.37</v>
      </c>
      <c r="FJ7" s="40">
        <f>(CG7/'[2]Population Estimates'!C5)*1000</f>
        <v>3.6324786324786325</v>
      </c>
      <c r="FK7" s="40">
        <f>([2]iadatasheet!CI9/'[2]Population Estimates'!E5)*1000</f>
        <v>0.85653104925053525</v>
      </c>
      <c r="FL7" s="40">
        <f>(CI7/'[2]Population Estimates'!E5)*1000</f>
        <v>2.3554603854389722</v>
      </c>
      <c r="FM7" s="40">
        <f>(CJ7/'[2]Population Estimates'!G5)*1000</f>
        <v>5.2401746724890828</v>
      </c>
      <c r="FN7" s="40">
        <f>(CK7/'[2]Population Estimates'!G5)*1000</f>
        <v>4.3668122270742353</v>
      </c>
      <c r="FO7" s="42">
        <v>4.1500000000000004</v>
      </c>
    </row>
    <row r="8" spans="1:240" x14ac:dyDescent="0.2">
      <c r="A8" s="30" t="s">
        <v>76</v>
      </c>
      <c r="B8" s="31">
        <v>377</v>
      </c>
      <c r="C8" s="32">
        <v>302</v>
      </c>
      <c r="D8" s="32">
        <v>240</v>
      </c>
      <c r="E8" s="32">
        <v>241</v>
      </c>
      <c r="F8" s="32">
        <v>219</v>
      </c>
      <c r="G8" s="32">
        <v>235</v>
      </c>
      <c r="H8" s="32">
        <f>VLOOKUP(A8,[1]wards!$A$3:$B$125,2,FALSE)</f>
        <v>224</v>
      </c>
      <c r="I8" s="32">
        <v>218</v>
      </c>
      <c r="J8" s="33">
        <v>220</v>
      </c>
      <c r="K8" s="34">
        <v>213</v>
      </c>
      <c r="L8" s="34">
        <v>211</v>
      </c>
      <c r="M8" s="35">
        <v>145</v>
      </c>
      <c r="N8" s="35">
        <v>133</v>
      </c>
      <c r="O8" s="35">
        <v>114</v>
      </c>
      <c r="P8" s="35">
        <v>81</v>
      </c>
      <c r="Q8" s="35">
        <f>VLOOKUP(A8,[1]wards!$L$3:$M$125,2,FALSE)</f>
        <v>77</v>
      </c>
      <c r="R8" s="35">
        <v>72</v>
      </c>
      <c r="S8" s="36">
        <v>57</v>
      </c>
      <c r="T8" s="37">
        <v>9</v>
      </c>
      <c r="U8" s="34">
        <v>15</v>
      </c>
      <c r="V8" s="34">
        <v>18</v>
      </c>
      <c r="W8" s="34">
        <v>15</v>
      </c>
      <c r="X8" s="35">
        <v>7</v>
      </c>
      <c r="Y8" s="35">
        <v>11</v>
      </c>
      <c r="Z8" s="35">
        <f>VLOOKUP(A8,[1]wards!$AC$3:$AF$125,4,FALSE)</f>
        <v>12</v>
      </c>
      <c r="AA8" s="35">
        <v>14</v>
      </c>
      <c r="AB8" s="38">
        <v>13</v>
      </c>
      <c r="AC8" s="39">
        <v>59</v>
      </c>
      <c r="AD8" s="39">
        <v>46</v>
      </c>
      <c r="AE8" s="39">
        <v>35</v>
      </c>
      <c r="AF8" s="39">
        <v>18</v>
      </c>
      <c r="AG8" s="40">
        <v>27</v>
      </c>
      <c r="AH8" s="40">
        <v>23</v>
      </c>
      <c r="AI8" s="40">
        <f>VLOOKUP(A8,[1]wards!$Y$2:$AA$126,3,FALSE)</f>
        <v>26</v>
      </c>
      <c r="AJ8" s="40">
        <v>15</v>
      </c>
      <c r="AK8" s="40">
        <v>26</v>
      </c>
      <c r="AL8" s="41">
        <v>9</v>
      </c>
      <c r="AM8" s="40">
        <v>3</v>
      </c>
      <c r="AN8" s="40">
        <v>0</v>
      </c>
      <c r="AO8" s="40">
        <v>2</v>
      </c>
      <c r="AP8" s="40">
        <v>2</v>
      </c>
      <c r="AQ8" s="40">
        <f>VLOOKUP(A8,[1]wards!$P$3:$Q$88,2,FALSE)</f>
        <v>1</v>
      </c>
      <c r="AR8" s="40">
        <v>1</v>
      </c>
      <c r="AS8" s="42">
        <v>1</v>
      </c>
      <c r="AT8" s="41">
        <v>41</v>
      </c>
      <c r="AU8" s="40">
        <v>44</v>
      </c>
      <c r="AV8" s="40">
        <v>42</v>
      </c>
      <c r="AW8" s="40">
        <v>40</v>
      </c>
      <c r="AX8" s="40">
        <v>27</v>
      </c>
      <c r="AY8" s="40">
        <v>38</v>
      </c>
      <c r="AZ8" s="40">
        <f>VLOOKUP(A8,[1]wards!$U$3:$V$125,2,FALSE)</f>
        <v>57</v>
      </c>
      <c r="BA8" s="43">
        <v>45</v>
      </c>
      <c r="BB8" s="44">
        <v>38</v>
      </c>
      <c r="BC8" s="41">
        <v>2</v>
      </c>
      <c r="BD8" s="40">
        <v>3</v>
      </c>
      <c r="BE8" s="40">
        <v>2</v>
      </c>
      <c r="BF8" s="40">
        <v>1</v>
      </c>
      <c r="BG8" s="35">
        <v>1</v>
      </c>
      <c r="BH8" s="35">
        <v>1</v>
      </c>
      <c r="BI8" s="35">
        <f>VLOOKUP(A8,[1]wards!$AI$2:$AJ$125,2,FALSE)</f>
        <v>3</v>
      </c>
      <c r="BJ8" s="35">
        <v>1</v>
      </c>
      <c r="BK8" s="45">
        <v>2</v>
      </c>
      <c r="BL8" s="35">
        <v>85</v>
      </c>
      <c r="BM8" s="35">
        <v>55</v>
      </c>
      <c r="BN8" s="35">
        <v>43</v>
      </c>
      <c r="BO8" s="35">
        <v>40</v>
      </c>
      <c r="BP8" s="35">
        <v>28</v>
      </c>
      <c r="BQ8" s="35">
        <v>27</v>
      </c>
      <c r="BR8" s="35">
        <f>VLOOKUP(A8,[1]wards!$AM$2:$AR$125,6,FALSE)</f>
        <v>44</v>
      </c>
      <c r="BS8" s="35">
        <v>28</v>
      </c>
      <c r="BT8" s="35">
        <v>38</v>
      </c>
      <c r="BU8" s="46">
        <v>33</v>
      </c>
      <c r="BV8" s="35">
        <v>33</v>
      </c>
      <c r="BW8" s="35">
        <v>29</v>
      </c>
      <c r="BX8" s="35">
        <v>29</v>
      </c>
      <c r="BY8" s="35">
        <v>16</v>
      </c>
      <c r="BZ8" s="35">
        <v>15</v>
      </c>
      <c r="CA8" s="35">
        <f>VLOOKUP(A8,[1]wards!$AT$3:$AY$125,6,FALSE)</f>
        <v>20</v>
      </c>
      <c r="CB8" s="35">
        <v>27</v>
      </c>
      <c r="CC8" s="45">
        <v>29</v>
      </c>
      <c r="CD8" s="46">
        <v>38</v>
      </c>
      <c r="CE8" s="35">
        <v>34</v>
      </c>
      <c r="CF8" s="35">
        <v>33</v>
      </c>
      <c r="CG8" s="35">
        <v>34</v>
      </c>
      <c r="CH8" s="35">
        <v>19</v>
      </c>
      <c r="CI8" s="35">
        <v>21</v>
      </c>
      <c r="CJ8" s="35">
        <f>VLOOKUP(A8,[1]wards!$Y$3:$Z$125,2,FALSE)</f>
        <v>27</v>
      </c>
      <c r="CK8" s="35">
        <v>30</v>
      </c>
      <c r="CL8" s="45">
        <v>33</v>
      </c>
      <c r="CM8" s="41">
        <v>73.63</v>
      </c>
      <c r="CN8" s="40">
        <v>58.41</v>
      </c>
      <c r="CO8" s="40">
        <v>46.97</v>
      </c>
      <c r="CP8" s="40">
        <v>47.07</v>
      </c>
      <c r="CQ8" s="40">
        <f>(F8/'[2]Population Estimates'!E6)*1000</f>
        <v>43.8</v>
      </c>
      <c r="CR8" s="40">
        <f>([2]iadatasheet!H10/'[2]Population Estimates'!E6)*1000</f>
        <v>47</v>
      </c>
      <c r="CS8" s="40">
        <f>(H8/'[2]Population Estimates'!G6)*1000</f>
        <v>44.532803180914513</v>
      </c>
      <c r="CT8" s="40">
        <f>(I8/'[2]Population Estimates'!G6)*1000</f>
        <v>43.339960238568587</v>
      </c>
      <c r="CU8" s="42">
        <v>43.74</v>
      </c>
      <c r="CV8" s="41">
        <v>41.6</v>
      </c>
      <c r="CW8" s="40">
        <v>40.81</v>
      </c>
      <c r="CX8" s="40">
        <v>28.37573385518591</v>
      </c>
      <c r="CY8" s="40">
        <f>(N8/'[2]Population Estimates'!C6)*1000</f>
        <v>26.336633663366335</v>
      </c>
      <c r="CZ8" s="40">
        <f>(O8/'[2]Population Estimates'!E6)*1000</f>
        <v>22.8</v>
      </c>
      <c r="DA8" s="40">
        <f>(P8/'[2]Population Estimates'!E6)*1000</f>
        <v>16.2</v>
      </c>
      <c r="DB8" s="40">
        <f>(Q8/'[2]Population Estimates'!G6)*1000</f>
        <v>15.308151093439365</v>
      </c>
      <c r="DC8" s="40">
        <f>(R8/'[2]Population Estimates'!G6)*1000</f>
        <v>14.314115308151093</v>
      </c>
      <c r="DD8" s="42">
        <v>11.33</v>
      </c>
      <c r="DE8" s="41">
        <v>4.1100000000000003</v>
      </c>
      <c r="DF8" s="40">
        <v>6.85</v>
      </c>
      <c r="DG8" s="40">
        <v>8.2200000000000006</v>
      </c>
      <c r="DH8" s="40">
        <f>(W8/'[2]Population Estimates'!D6)*1000</f>
        <v>6.9124423963133648</v>
      </c>
      <c r="DI8" s="40">
        <f>(X8/'[2]Population Estimates'!F6)*1000</f>
        <v>3.225806451612903</v>
      </c>
      <c r="DJ8" s="40">
        <f>(Y8/'[2]Population Estimates'!F6)*1000</f>
        <v>5.0691244239631343</v>
      </c>
      <c r="DK8" s="40">
        <f>(Z8/'[2]Population Estimates'!H6)*1000</f>
        <v>5.5045871559633035</v>
      </c>
      <c r="DL8" s="40">
        <f>(AA8/'[2]Population Estimates'!H6)*1000</f>
        <v>6.4220183486238538</v>
      </c>
      <c r="DM8" s="42">
        <v>5.96</v>
      </c>
      <c r="DN8" s="41">
        <v>11.5234375</v>
      </c>
      <c r="DO8" s="40">
        <v>8.8974854932301746</v>
      </c>
      <c r="DP8" s="40">
        <v>6.8493150684931505</v>
      </c>
      <c r="DQ8" s="40">
        <f>(AG8/'[2]Population Estimates'!C6)*1000</f>
        <v>5.3465346534653468</v>
      </c>
      <c r="DR8" s="40">
        <f>(AG8/'[2]Population Estimates'!E6)*1000</f>
        <v>5.4</v>
      </c>
      <c r="DS8" s="40">
        <f>([2]iadatasheet!AI10/'[2]Population Estimates'!E6)*1000</f>
        <v>4.5999999999999996</v>
      </c>
      <c r="DT8" s="40">
        <f>(AI8/'[2]Population Estimates'!G6)*1000</f>
        <v>5.1689860834990062</v>
      </c>
      <c r="DU8" s="40">
        <f>(AJ8/'[2]Population Estimates'!G6)*1000</f>
        <v>2.982107355864811</v>
      </c>
      <c r="DV8" s="42">
        <v>5.17</v>
      </c>
      <c r="DW8" s="41">
        <v>8.01</v>
      </c>
      <c r="DX8" s="40">
        <v>8.51</v>
      </c>
      <c r="DY8" s="40">
        <v>8.2200000000000006</v>
      </c>
      <c r="DZ8" s="40">
        <f>(AW8/'[2]Population Estimates'!C6)*1000</f>
        <v>7.9207920792079207</v>
      </c>
      <c r="EA8" s="40">
        <f>(AX8/'[2]Population Estimates'!E6)*1000</f>
        <v>5.4</v>
      </c>
      <c r="EB8" s="40">
        <f>(AY8/'[2]Population Estimates'!E6)*1000</f>
        <v>7.6</v>
      </c>
      <c r="EC8" s="40">
        <f>(AZ8/'[2]Population Estimates'!G6)*1000</f>
        <v>11.332007952286283</v>
      </c>
      <c r="ED8" s="40">
        <f>(BA8/'[2]Population Estimates'!G6)*1000</f>
        <v>8.9463220675944335</v>
      </c>
      <c r="EE8" s="40">
        <v>7.55</v>
      </c>
      <c r="EF8" s="41">
        <v>0.39</v>
      </c>
      <c r="EG8" s="40">
        <v>0.57999999999999996</v>
      </c>
      <c r="EH8" s="40">
        <v>0.39</v>
      </c>
      <c r="EI8" s="40">
        <f>([2]iadatasheet!BG10/'[2]Population Estimates'!C6)*1000</f>
        <v>0.19801980198019803</v>
      </c>
      <c r="EJ8" s="40">
        <f>(BG8/'[2]Population Estimates'!E6)*1000</f>
        <v>0.2</v>
      </c>
      <c r="EK8" s="40">
        <f>(BH8/'[2]Population Estimates'!E6)*1000</f>
        <v>0.2</v>
      </c>
      <c r="EL8" s="40">
        <f>(BI8/'[2]Population Estimates'!G6)*1000</f>
        <v>0.59642147117296229</v>
      </c>
      <c r="EM8" s="40">
        <f>(BJ8/'[2]Population Estimates'!G6)*1000</f>
        <v>0.19880715705765409</v>
      </c>
      <c r="EN8" s="42">
        <v>0.4</v>
      </c>
      <c r="EO8" s="40">
        <v>16.600000000000001</v>
      </c>
      <c r="EP8" s="40">
        <v>10.64</v>
      </c>
      <c r="EQ8" s="40">
        <v>8.41</v>
      </c>
      <c r="ER8" s="40">
        <f>(BO8/'[2]Population Estimates'!C6)*1000</f>
        <v>7.9207920792079207</v>
      </c>
      <c r="ES8" s="40">
        <f>(BP8/'[2]Population Estimates'!E6)*1000</f>
        <v>5.6</v>
      </c>
      <c r="ET8" s="40">
        <f>(BQ8/'[2]Population Estimates'!E6)*1000</f>
        <v>5.4</v>
      </c>
      <c r="EU8" s="40">
        <f>(BR8/'[2]Population Estimates'!G6)*1000</f>
        <v>8.7475149105367791</v>
      </c>
      <c r="EV8" s="40">
        <f>(BS8/'[2]Population Estimates'!G6)*1000</f>
        <v>5.5666003976143141</v>
      </c>
      <c r="EW8" s="40">
        <v>7.55</v>
      </c>
      <c r="EX8" s="41">
        <v>6.45</v>
      </c>
      <c r="EY8" s="40">
        <v>6.38</v>
      </c>
      <c r="EZ8" s="40">
        <v>5.68</v>
      </c>
      <c r="FA8" s="40">
        <f>(BX8/'[2]Population Estimates'!C6)*1000</f>
        <v>5.7425742574257423</v>
      </c>
      <c r="FB8" s="40">
        <f>(BY8/'[2]Population Estimates'!E6)*1000</f>
        <v>3.2</v>
      </c>
      <c r="FC8" s="40">
        <f>(BZ8/'[2]Population Estimates'!E6)*1000</f>
        <v>3</v>
      </c>
      <c r="FD8" s="40">
        <f>(CA8/'[2]Population Estimates'!G6)*1000</f>
        <v>3.9761431411530812</v>
      </c>
      <c r="FE8" s="40">
        <f>(CB8/'[2]Population Estimates'!G6)*1000</f>
        <v>5.3677932405566597</v>
      </c>
      <c r="FF8" s="42">
        <v>5.77</v>
      </c>
      <c r="FG8" s="41">
        <v>7.42</v>
      </c>
      <c r="FH8" s="40">
        <v>6.58</v>
      </c>
      <c r="FI8" s="40">
        <v>6.46</v>
      </c>
      <c r="FJ8" s="40">
        <f>(CG8/'[2]Population Estimates'!C6)*1000</f>
        <v>6.7326732673267324</v>
      </c>
      <c r="FK8" s="40">
        <f>([2]iadatasheet!CI10/'[2]Population Estimates'!E6)*1000</f>
        <v>3.8</v>
      </c>
      <c r="FL8" s="40">
        <f>(CI8/'[2]Population Estimates'!E6)*1000</f>
        <v>4.2</v>
      </c>
      <c r="FM8" s="40">
        <f>(CJ8/'[2]Population Estimates'!G6)*1000</f>
        <v>5.3677932405566597</v>
      </c>
      <c r="FN8" s="40">
        <f>(CK8/'[2]Population Estimates'!G6)*1000</f>
        <v>5.964214711729622</v>
      </c>
      <c r="FO8" s="42">
        <v>6.56</v>
      </c>
    </row>
    <row r="9" spans="1:240" x14ac:dyDescent="0.2">
      <c r="A9" s="30" t="s">
        <v>77</v>
      </c>
      <c r="B9" s="31">
        <v>127</v>
      </c>
      <c r="C9" s="32">
        <v>156</v>
      </c>
      <c r="D9" s="32">
        <v>125</v>
      </c>
      <c r="E9" s="32">
        <v>120</v>
      </c>
      <c r="F9" s="32">
        <v>96</v>
      </c>
      <c r="G9" s="32">
        <v>100</v>
      </c>
      <c r="H9" s="32">
        <f>VLOOKUP(A9,[1]wards!$A$3:$B$125,2,FALSE)</f>
        <v>104</v>
      </c>
      <c r="I9" s="32">
        <v>129</v>
      </c>
      <c r="J9" s="33">
        <v>90</v>
      </c>
      <c r="K9" s="34">
        <v>71</v>
      </c>
      <c r="L9" s="34">
        <v>69</v>
      </c>
      <c r="M9" s="35">
        <v>52</v>
      </c>
      <c r="N9" s="35">
        <v>61</v>
      </c>
      <c r="O9" s="35">
        <v>32</v>
      </c>
      <c r="P9" s="35">
        <v>28</v>
      </c>
      <c r="Q9" s="35">
        <f>VLOOKUP(A9,[1]wards!$L$3:$M$125,2,FALSE)</f>
        <v>38</v>
      </c>
      <c r="R9" s="35">
        <v>34</v>
      </c>
      <c r="S9" s="36">
        <v>33</v>
      </c>
      <c r="T9" s="37">
        <v>14</v>
      </c>
      <c r="U9" s="34">
        <v>8</v>
      </c>
      <c r="V9" s="34">
        <v>19</v>
      </c>
      <c r="W9" s="34">
        <v>7</v>
      </c>
      <c r="X9" s="35">
        <v>8</v>
      </c>
      <c r="Y9" s="35">
        <v>8</v>
      </c>
      <c r="Z9" s="35">
        <f>VLOOKUP(A9,[1]wards!$AC$3:$AF$125,4,FALSE)</f>
        <v>8</v>
      </c>
      <c r="AA9" s="35">
        <v>18</v>
      </c>
      <c r="AB9" s="38">
        <v>4</v>
      </c>
      <c r="AC9" s="39">
        <v>11</v>
      </c>
      <c r="AD9" s="39">
        <v>8</v>
      </c>
      <c r="AE9" s="39">
        <v>15</v>
      </c>
      <c r="AF9" s="39">
        <v>4</v>
      </c>
      <c r="AG9" s="40">
        <v>11</v>
      </c>
      <c r="AH9" s="40">
        <v>5</v>
      </c>
      <c r="AI9" s="40">
        <f>VLOOKUP(A9,[1]wards!$Y$2:$AA$126,3,FALSE)</f>
        <v>11</v>
      </c>
      <c r="AJ9" s="40">
        <v>5</v>
      </c>
      <c r="AK9" s="40">
        <v>12</v>
      </c>
      <c r="AL9" s="41">
        <v>3</v>
      </c>
      <c r="AM9" s="40">
        <v>1</v>
      </c>
      <c r="AN9" s="40">
        <v>0</v>
      </c>
      <c r="AO9" s="40">
        <v>0</v>
      </c>
      <c r="AP9" s="40">
        <v>0</v>
      </c>
      <c r="AQ9" s="40">
        <f>VLOOKUP(A9,[1]wards!$P$3:$Q$88,2,FALSE)</f>
        <v>1</v>
      </c>
      <c r="AR9" s="40">
        <v>1</v>
      </c>
      <c r="AS9" s="42">
        <v>1</v>
      </c>
      <c r="AT9" s="41">
        <v>12</v>
      </c>
      <c r="AU9" s="40">
        <v>8</v>
      </c>
      <c r="AV9" s="40">
        <v>16</v>
      </c>
      <c r="AW9" s="40">
        <v>15</v>
      </c>
      <c r="AX9" s="40">
        <v>6</v>
      </c>
      <c r="AY9" s="40">
        <v>12</v>
      </c>
      <c r="AZ9" s="40">
        <f>VLOOKUP(A9,[1]wards!$U$3:$V$125,2,FALSE)</f>
        <v>17</v>
      </c>
      <c r="BA9" s="43">
        <v>16</v>
      </c>
      <c r="BB9" s="44">
        <v>20</v>
      </c>
      <c r="BC9" s="41">
        <v>5</v>
      </c>
      <c r="BD9" s="40">
        <v>4</v>
      </c>
      <c r="BE9" s="40">
        <v>6</v>
      </c>
      <c r="BF9" s="40">
        <v>9</v>
      </c>
      <c r="BG9" s="35">
        <v>6</v>
      </c>
      <c r="BH9" s="35">
        <v>8</v>
      </c>
      <c r="BI9" s="35">
        <f>VLOOKUP(A9,[1]wards!$AI$2:$AJ$125,2,FALSE)</f>
        <v>4</v>
      </c>
      <c r="BJ9" s="35">
        <v>7</v>
      </c>
      <c r="BK9" s="45">
        <v>5</v>
      </c>
      <c r="BL9" s="35">
        <v>22</v>
      </c>
      <c r="BM9" s="35">
        <v>34</v>
      </c>
      <c r="BN9" s="35">
        <v>12</v>
      </c>
      <c r="BO9" s="35">
        <v>31</v>
      </c>
      <c r="BP9" s="35">
        <v>21</v>
      </c>
      <c r="BQ9" s="35">
        <v>17</v>
      </c>
      <c r="BR9" s="35">
        <f>VLOOKUP(A9,[1]wards!$AM$2:$AR$125,6,FALSE)</f>
        <v>26</v>
      </c>
      <c r="BS9" s="35">
        <v>30</v>
      </c>
      <c r="BT9" s="35">
        <v>22</v>
      </c>
      <c r="BU9" s="46">
        <v>7</v>
      </c>
      <c r="BV9" s="35">
        <v>5</v>
      </c>
      <c r="BW9" s="35">
        <v>14</v>
      </c>
      <c r="BX9" s="35">
        <v>10</v>
      </c>
      <c r="BY9" s="35">
        <v>5</v>
      </c>
      <c r="BZ9" s="35">
        <v>5</v>
      </c>
      <c r="CA9" s="35">
        <f>VLOOKUP(A9,[1]wards!$AT$3:$AY$125,6,FALSE)</f>
        <v>12</v>
      </c>
      <c r="CB9" s="35">
        <v>9</v>
      </c>
      <c r="CC9" s="45">
        <v>8</v>
      </c>
      <c r="CD9" s="46">
        <v>9</v>
      </c>
      <c r="CE9" s="35">
        <v>7</v>
      </c>
      <c r="CF9" s="35">
        <v>20</v>
      </c>
      <c r="CG9" s="35">
        <v>10</v>
      </c>
      <c r="CH9" s="35">
        <v>6</v>
      </c>
      <c r="CI9" s="35">
        <v>6</v>
      </c>
      <c r="CJ9" s="35">
        <f>VLOOKUP(A9,[1]wards!$Y$3:$Z$125,2,FALSE)</f>
        <v>18</v>
      </c>
      <c r="CK9" s="35">
        <v>11</v>
      </c>
      <c r="CL9" s="45">
        <v>9</v>
      </c>
      <c r="CM9" s="41">
        <v>53.81</v>
      </c>
      <c r="CN9" s="40">
        <v>65.55</v>
      </c>
      <c r="CO9" s="40">
        <v>52.08</v>
      </c>
      <c r="CP9" s="40">
        <v>48.78</v>
      </c>
      <c r="CQ9" s="40">
        <f>(F9/'[2]Population Estimates'!E7)*1000</f>
        <v>38.24701195219123</v>
      </c>
      <c r="CR9" s="40">
        <f>([2]iadatasheet!H11/'[2]Population Estimates'!E7)*1000</f>
        <v>39.840637450199203</v>
      </c>
      <c r="CS9" s="40">
        <f>(H9/'[2]Population Estimates'!G7)*1000</f>
        <v>40.944881889763778</v>
      </c>
      <c r="CT9" s="40">
        <f>(I9/'[2]Population Estimates'!G7)*1000</f>
        <v>50.787401574803155</v>
      </c>
      <c r="CU9" s="42">
        <v>35.43</v>
      </c>
      <c r="CV9" s="41">
        <v>30.08</v>
      </c>
      <c r="CW9" s="40">
        <v>28.99</v>
      </c>
      <c r="CX9" s="40">
        <v>21.666666666666668</v>
      </c>
      <c r="CY9" s="40">
        <f>(N9/'[2]Population Estimates'!C7)*1000</f>
        <v>24.302788844621514</v>
      </c>
      <c r="CZ9" s="40">
        <f>(O9/'[2]Population Estimates'!E7)*1000</f>
        <v>12.749003984063746</v>
      </c>
      <c r="DA9" s="40">
        <f>(P9/'[2]Population Estimates'!E7)*1000</f>
        <v>11.155378486055778</v>
      </c>
      <c r="DB9" s="40">
        <f>(Q9/'[2]Population Estimates'!G7)*1000</f>
        <v>14.960629921259843</v>
      </c>
      <c r="DC9" s="40">
        <f>(R9/'[2]Population Estimates'!G7)*1000</f>
        <v>13.385826771653543</v>
      </c>
      <c r="DD9" s="42">
        <v>12.99</v>
      </c>
      <c r="DE9" s="41">
        <v>13.08</v>
      </c>
      <c r="DF9" s="40">
        <v>7.34</v>
      </c>
      <c r="DG9" s="40">
        <v>17.59</v>
      </c>
      <c r="DH9" s="40">
        <f>(W9/'[2]Population Estimates'!D7)*1000</f>
        <v>6.1946902654867255</v>
      </c>
      <c r="DI9" s="40">
        <f>(X9/'[2]Population Estimates'!F7)*1000</f>
        <v>7.0796460176991154</v>
      </c>
      <c r="DJ9" s="40">
        <f>(Y9/'[2]Population Estimates'!F7)*1000</f>
        <v>7.0796460176991154</v>
      </c>
      <c r="DK9" s="40">
        <f>(Z9/'[2]Population Estimates'!H7)*1000</f>
        <v>7.0796460176991154</v>
      </c>
      <c r="DL9" s="40">
        <f>(AA9/'[2]Population Estimates'!H7)*1000</f>
        <v>15.929203539823009</v>
      </c>
      <c r="DM9" s="42">
        <v>3.54</v>
      </c>
      <c r="DN9" s="41">
        <v>4.6610169491525424</v>
      </c>
      <c r="DO9" s="40">
        <v>3.3613445378151261</v>
      </c>
      <c r="DP9" s="40">
        <v>6.25</v>
      </c>
      <c r="DQ9" s="40">
        <f>(AG9/'[2]Population Estimates'!C7)*1000</f>
        <v>4.3824701195219129</v>
      </c>
      <c r="DR9" s="40">
        <f>(AG9/'[2]Population Estimates'!E7)*1000</f>
        <v>4.3824701195219129</v>
      </c>
      <c r="DS9" s="40">
        <f>([2]iadatasheet!AI11/'[2]Population Estimates'!E7)*1000</f>
        <v>1.9920318725099602</v>
      </c>
      <c r="DT9" s="40">
        <f>(AI9/'[2]Population Estimates'!G7)*1000</f>
        <v>4.3307086614173231</v>
      </c>
      <c r="DU9" s="40">
        <f>(AJ9/'[2]Population Estimates'!G7)*1000</f>
        <v>1.9685039370078741</v>
      </c>
      <c r="DV9" s="42">
        <v>4.72</v>
      </c>
      <c r="DW9" s="41">
        <v>5.08</v>
      </c>
      <c r="DX9" s="40">
        <v>3.36</v>
      </c>
      <c r="DY9" s="40">
        <v>6.67</v>
      </c>
      <c r="DZ9" s="40">
        <f>(AW9/'[2]Population Estimates'!C7)*1000</f>
        <v>5.9760956175298805</v>
      </c>
      <c r="EA9" s="40">
        <f>(AX9/'[2]Population Estimates'!E7)*1000</f>
        <v>2.3904382470119518</v>
      </c>
      <c r="EB9" s="40">
        <f>(AY9/'[2]Population Estimates'!E7)*1000</f>
        <v>4.7808764940239037</v>
      </c>
      <c r="EC9" s="40">
        <f>(AZ9/'[2]Population Estimates'!G7)*1000</f>
        <v>6.6929133858267713</v>
      </c>
      <c r="ED9" s="40">
        <f>(BA9/'[2]Population Estimates'!G7)*1000</f>
        <v>6.2992125984251963</v>
      </c>
      <c r="EE9" s="40">
        <v>7.87</v>
      </c>
      <c r="EF9" s="41">
        <v>2.12</v>
      </c>
      <c r="EG9" s="40">
        <v>1.68</v>
      </c>
      <c r="EH9" s="40">
        <v>2.5</v>
      </c>
      <c r="EI9" s="40">
        <f>([2]iadatasheet!BG11/'[2]Population Estimates'!C7)*1000</f>
        <v>3.5856573705179282</v>
      </c>
      <c r="EJ9" s="40">
        <f>(BG9/'[2]Population Estimates'!E7)*1000</f>
        <v>2.3904382470119518</v>
      </c>
      <c r="EK9" s="40">
        <f>(BH9/'[2]Population Estimates'!E7)*1000</f>
        <v>3.1872509960159365</v>
      </c>
      <c r="EL9" s="40">
        <f>(BI9/'[2]Population Estimates'!G7)*1000</f>
        <v>1.5748031496062991</v>
      </c>
      <c r="EM9" s="40">
        <f>(BJ9/'[2]Population Estimates'!G7)*1000</f>
        <v>2.7559055118110236</v>
      </c>
      <c r="EN9" s="42">
        <v>1.97</v>
      </c>
      <c r="EO9" s="40">
        <v>9.32</v>
      </c>
      <c r="EP9" s="40">
        <v>14.29</v>
      </c>
      <c r="EQ9" s="40">
        <v>5</v>
      </c>
      <c r="ER9" s="40">
        <f>(BO9/'[2]Population Estimates'!C7)*1000</f>
        <v>12.350597609561753</v>
      </c>
      <c r="ES9" s="40">
        <f>(BP9/'[2]Population Estimates'!E7)*1000</f>
        <v>8.3665338645418323</v>
      </c>
      <c r="ET9" s="40">
        <f>(BQ9/'[2]Population Estimates'!E7)*1000</f>
        <v>6.7729083665338639</v>
      </c>
      <c r="EU9" s="40">
        <f>(BR9/'[2]Population Estimates'!G7)*1000</f>
        <v>10.236220472440944</v>
      </c>
      <c r="EV9" s="40">
        <f>(BS9/'[2]Population Estimates'!G7)*1000</f>
        <v>11.811023622047244</v>
      </c>
      <c r="EW9" s="40">
        <v>8.66</v>
      </c>
      <c r="EX9" s="41">
        <v>2.97</v>
      </c>
      <c r="EY9" s="40">
        <v>2.1</v>
      </c>
      <c r="EZ9" s="40">
        <v>5.83</v>
      </c>
      <c r="FA9" s="40">
        <f>(BX9/'[2]Population Estimates'!C7)*1000</f>
        <v>3.9840637450199203</v>
      </c>
      <c r="FB9" s="40">
        <f>(BY9/'[2]Population Estimates'!E7)*1000</f>
        <v>1.9920318725099602</v>
      </c>
      <c r="FC9" s="40">
        <f>(BZ9/'[2]Population Estimates'!E7)*1000</f>
        <v>1.9920318725099602</v>
      </c>
      <c r="FD9" s="40">
        <f>(CA9/'[2]Population Estimates'!G7)*1000</f>
        <v>4.7244094488188972</v>
      </c>
      <c r="FE9" s="40">
        <f>(CB9/'[2]Population Estimates'!G7)*1000</f>
        <v>3.5433070866141732</v>
      </c>
      <c r="FF9" s="42">
        <v>3.15</v>
      </c>
      <c r="FG9" s="41">
        <v>3.81</v>
      </c>
      <c r="FH9" s="40">
        <v>2.94</v>
      </c>
      <c r="FI9" s="40">
        <v>8.33</v>
      </c>
      <c r="FJ9" s="40">
        <f>(CG9/'[2]Population Estimates'!C7)*1000</f>
        <v>3.9840637450199203</v>
      </c>
      <c r="FK9" s="40">
        <f>([2]iadatasheet!CI11/'[2]Population Estimates'!E7)*1000</f>
        <v>2.3904382470119518</v>
      </c>
      <c r="FL9" s="40">
        <f>(CI9/'[2]Population Estimates'!E7)*1000</f>
        <v>2.3904382470119518</v>
      </c>
      <c r="FM9" s="40">
        <f>(CJ9/'[2]Population Estimates'!G7)*1000</f>
        <v>7.0866141732283463</v>
      </c>
      <c r="FN9" s="40">
        <f>(CK9/'[2]Population Estimates'!G7)*1000</f>
        <v>4.3307086614173231</v>
      </c>
      <c r="FO9" s="42">
        <v>3.54</v>
      </c>
    </row>
    <row r="10" spans="1:240" x14ac:dyDescent="0.2">
      <c r="A10" s="30" t="s">
        <v>78</v>
      </c>
      <c r="B10" s="31">
        <v>31</v>
      </c>
      <c r="C10" s="32">
        <v>35</v>
      </c>
      <c r="D10" s="32">
        <v>29</v>
      </c>
      <c r="E10" s="32">
        <v>29</v>
      </c>
      <c r="F10" s="32">
        <v>25</v>
      </c>
      <c r="G10" s="32">
        <v>20</v>
      </c>
      <c r="H10" s="32">
        <f>VLOOKUP(A10,[1]wards!$A$3:$B$125,2,FALSE)</f>
        <v>32</v>
      </c>
      <c r="I10" s="32">
        <v>24</v>
      </c>
      <c r="J10" s="33">
        <v>15</v>
      </c>
      <c r="K10" s="34">
        <v>64</v>
      </c>
      <c r="L10" s="34">
        <v>46</v>
      </c>
      <c r="M10" s="35">
        <v>48</v>
      </c>
      <c r="N10" s="35">
        <v>30</v>
      </c>
      <c r="O10" s="35">
        <v>37</v>
      </c>
      <c r="P10" s="35">
        <v>21</v>
      </c>
      <c r="Q10" s="35">
        <f>VLOOKUP(A10,[1]wards!$L$3:$M$125,2,FALSE)</f>
        <v>30</v>
      </c>
      <c r="R10" s="35">
        <v>21</v>
      </c>
      <c r="S10" s="36">
        <v>11</v>
      </c>
      <c r="T10" s="37">
        <v>5</v>
      </c>
      <c r="U10" s="34">
        <v>2</v>
      </c>
      <c r="V10" s="34">
        <v>2</v>
      </c>
      <c r="W10" s="34">
        <v>4</v>
      </c>
      <c r="X10" s="35">
        <v>0</v>
      </c>
      <c r="Y10" s="35">
        <v>1</v>
      </c>
      <c r="Z10" s="35">
        <f>VLOOKUP(A10,[1]wards!$AC$3:$AF$125,4,FALSE)</f>
        <v>6</v>
      </c>
      <c r="AA10" s="35">
        <v>1</v>
      </c>
      <c r="AB10" s="38">
        <v>0</v>
      </c>
      <c r="AC10" s="39">
        <v>5</v>
      </c>
      <c r="AD10" s="39">
        <v>11</v>
      </c>
      <c r="AE10" s="39">
        <v>12</v>
      </c>
      <c r="AF10" s="39">
        <v>10</v>
      </c>
      <c r="AG10" s="40">
        <v>4</v>
      </c>
      <c r="AH10" s="40">
        <v>4</v>
      </c>
      <c r="AI10" s="40">
        <f>VLOOKUP(A10,[1]wards!$Y$2:$AA$126,3,FALSE)</f>
        <v>3</v>
      </c>
      <c r="AJ10" s="40">
        <v>2</v>
      </c>
      <c r="AK10" s="40">
        <v>6</v>
      </c>
      <c r="AL10" s="41">
        <v>0</v>
      </c>
      <c r="AM10" s="40">
        <v>0</v>
      </c>
      <c r="AN10" s="40">
        <v>4</v>
      </c>
      <c r="AO10" s="40">
        <v>1</v>
      </c>
      <c r="AP10" s="40">
        <v>0</v>
      </c>
      <c r="AQ10" s="40">
        <f>VLOOKUP(A10,[1]wards!$P$3:$Q$88,2,FALSE)</f>
        <v>1</v>
      </c>
      <c r="AR10" s="40">
        <v>0</v>
      </c>
      <c r="AS10" s="42">
        <v>0</v>
      </c>
      <c r="AT10" s="41">
        <v>19</v>
      </c>
      <c r="AU10" s="40">
        <v>19</v>
      </c>
      <c r="AV10" s="40">
        <v>12</v>
      </c>
      <c r="AW10" s="40">
        <v>22</v>
      </c>
      <c r="AX10" s="40">
        <v>15</v>
      </c>
      <c r="AY10" s="40">
        <v>10</v>
      </c>
      <c r="AZ10" s="40">
        <f>VLOOKUP(A10,[1]wards!$U$3:$V$125,2,FALSE)</f>
        <v>11</v>
      </c>
      <c r="BA10" s="43">
        <v>6</v>
      </c>
      <c r="BB10" s="44">
        <v>14</v>
      </c>
      <c r="BC10" s="41"/>
      <c r="BD10" s="40">
        <v>4</v>
      </c>
      <c r="BE10" s="40">
        <v>7</v>
      </c>
      <c r="BF10" s="40">
        <v>1</v>
      </c>
      <c r="BG10" s="35">
        <v>2</v>
      </c>
      <c r="BH10" s="35">
        <v>2</v>
      </c>
      <c r="BI10" s="35">
        <f>VLOOKUP(A10,[1]wards!$AI$2:$AJ$125,2,FALSE)</f>
        <v>0</v>
      </c>
      <c r="BJ10" s="35">
        <v>1</v>
      </c>
      <c r="BK10" s="45">
        <v>0</v>
      </c>
      <c r="BL10" s="35">
        <v>4</v>
      </c>
      <c r="BM10" s="35">
        <v>4</v>
      </c>
      <c r="BN10" s="35">
        <v>3</v>
      </c>
      <c r="BO10" s="35">
        <v>1</v>
      </c>
      <c r="BP10" s="35">
        <v>4</v>
      </c>
      <c r="BQ10" s="35">
        <v>3</v>
      </c>
      <c r="BR10" s="35">
        <f>VLOOKUP(A10,[1]wards!$AM$2:$AR$125,6,FALSE)</f>
        <v>6</v>
      </c>
      <c r="BS10" s="35">
        <v>7</v>
      </c>
      <c r="BT10" s="35">
        <v>2</v>
      </c>
      <c r="BU10" s="46">
        <v>10</v>
      </c>
      <c r="BV10" s="35">
        <v>8</v>
      </c>
      <c r="BW10" s="35">
        <v>5</v>
      </c>
      <c r="BX10" s="35">
        <v>6</v>
      </c>
      <c r="BY10" s="35">
        <v>6</v>
      </c>
      <c r="BZ10" s="35">
        <v>4</v>
      </c>
      <c r="CA10" s="35">
        <f>VLOOKUP(A10,[1]wards!$AT$3:$AY$125,6,FALSE)</f>
        <v>9</v>
      </c>
      <c r="CB10" s="35">
        <v>3</v>
      </c>
      <c r="CC10" s="45">
        <v>6</v>
      </c>
      <c r="CD10" s="46">
        <v>10</v>
      </c>
      <c r="CE10" s="35">
        <v>9</v>
      </c>
      <c r="CF10" s="35">
        <v>5</v>
      </c>
      <c r="CG10" s="35">
        <v>6</v>
      </c>
      <c r="CH10" s="35">
        <v>6</v>
      </c>
      <c r="CI10" s="35">
        <v>7</v>
      </c>
      <c r="CJ10" s="35">
        <f>VLOOKUP(A10,[1]wards!$Y$3:$Z$125,2,FALSE)</f>
        <v>11</v>
      </c>
      <c r="CK10" s="35">
        <v>4</v>
      </c>
      <c r="CL10" s="45">
        <v>6</v>
      </c>
      <c r="CM10" s="41">
        <v>18.899999999999999</v>
      </c>
      <c r="CN10" s="40">
        <v>21.6</v>
      </c>
      <c r="CO10" s="40">
        <v>18.239999999999998</v>
      </c>
      <c r="CP10" s="40">
        <v>18.59</v>
      </c>
      <c r="CQ10" s="40">
        <f>(F10/'[2]Population Estimates'!E8)*1000</f>
        <v>16.129032258064516</v>
      </c>
      <c r="CR10" s="40">
        <f>([2]iadatasheet!H12/'[2]Population Estimates'!E8)*1000</f>
        <v>12.903225806451612</v>
      </c>
      <c r="CS10" s="40">
        <f>(H10/'[2]Population Estimates'!G8)*1000</f>
        <v>20.779220779220779</v>
      </c>
      <c r="CT10" s="40">
        <f>(I10/'[2]Population Estimates'!G8)*1000</f>
        <v>15.584415584415584</v>
      </c>
      <c r="CU10" s="42">
        <v>9.74</v>
      </c>
      <c r="CV10" s="41">
        <v>39.020000000000003</v>
      </c>
      <c r="CW10" s="40">
        <v>28.4</v>
      </c>
      <c r="CX10" s="40">
        <v>30.188679245283019</v>
      </c>
      <c r="CY10" s="40">
        <f>(N10/'[2]Population Estimates'!C8)*1000</f>
        <v>19.35483870967742</v>
      </c>
      <c r="CZ10" s="40">
        <f>(O10/'[2]Population Estimates'!E8)*1000</f>
        <v>23.870967741935484</v>
      </c>
      <c r="DA10" s="40">
        <f>(P10/'[2]Population Estimates'!E8)*1000</f>
        <v>13.548387096774194</v>
      </c>
      <c r="DB10" s="40">
        <f>(Q10/'[2]Population Estimates'!G8)*1000</f>
        <v>19.480519480519479</v>
      </c>
      <c r="DC10" s="40">
        <f>(R10/'[2]Population Estimates'!G8)*1000</f>
        <v>13.636363636363635</v>
      </c>
      <c r="DD10" s="42">
        <v>7.14</v>
      </c>
      <c r="DE10" s="41">
        <v>7.14</v>
      </c>
      <c r="DF10" s="40">
        <v>2.86</v>
      </c>
      <c r="DG10" s="40">
        <v>2.86</v>
      </c>
      <c r="DH10" s="40">
        <f>(W10/'[2]Population Estimates'!D8)*1000</f>
        <v>5.5555555555555554</v>
      </c>
      <c r="DI10" s="40">
        <f>(X10/'[2]Population Estimates'!F8)*1000</f>
        <v>0</v>
      </c>
      <c r="DJ10" s="40">
        <f>(Y10/'[2]Population Estimates'!F8)*1000</f>
        <v>1.3888888888888888</v>
      </c>
      <c r="DK10" s="40">
        <f>(Z10/'[2]Population Estimates'!H8)*1000</f>
        <v>8.3333333333333339</v>
      </c>
      <c r="DL10" s="40">
        <f>(AA10/'[2]Population Estimates'!H8)*1000</f>
        <v>1.3888888888888888</v>
      </c>
      <c r="DM10" s="42">
        <v>0</v>
      </c>
      <c r="DN10" s="41">
        <v>3.0487804878048781</v>
      </c>
      <c r="DO10" s="40">
        <v>6.7901234567901234</v>
      </c>
      <c r="DP10" s="40">
        <v>7.5471698113207548</v>
      </c>
      <c r="DQ10" s="40">
        <f>(AG10/'[2]Population Estimates'!C8)*1000</f>
        <v>2.5806451612903225</v>
      </c>
      <c r="DR10" s="40">
        <f>(AG10/'[2]Population Estimates'!E8)*1000</f>
        <v>2.5806451612903225</v>
      </c>
      <c r="DS10" s="40">
        <f>([2]iadatasheet!AI12/'[2]Population Estimates'!E8)*1000</f>
        <v>2.5806451612903225</v>
      </c>
      <c r="DT10" s="40">
        <f>(AI10/'[2]Population Estimates'!G8)*1000</f>
        <v>1.948051948051948</v>
      </c>
      <c r="DU10" s="40">
        <f>(AJ10/'[2]Population Estimates'!G8)*1000</f>
        <v>1.2987012987012987</v>
      </c>
      <c r="DV10" s="42">
        <v>3.9</v>
      </c>
      <c r="DW10" s="41">
        <v>11.59</v>
      </c>
      <c r="DX10" s="40">
        <v>11.73</v>
      </c>
      <c r="DY10" s="40">
        <v>7.55</v>
      </c>
      <c r="DZ10" s="40">
        <f>(AW10/'[2]Population Estimates'!C8)*1000</f>
        <v>14.193548387096776</v>
      </c>
      <c r="EA10" s="40">
        <f>(AX10/'[2]Population Estimates'!E8)*1000</f>
        <v>9.67741935483871</v>
      </c>
      <c r="EB10" s="40">
        <f>(AY10/'[2]Population Estimates'!E8)*1000</f>
        <v>6.4516129032258061</v>
      </c>
      <c r="EC10" s="40">
        <f>(AZ10/'[2]Population Estimates'!G8)*1000</f>
        <v>7.1428571428571423</v>
      </c>
      <c r="ED10" s="40">
        <f>(BA10/'[2]Population Estimates'!G8)*1000</f>
        <v>3.8961038961038961</v>
      </c>
      <c r="EE10" s="40">
        <v>9.09</v>
      </c>
      <c r="EF10" s="41">
        <v>0</v>
      </c>
      <c r="EG10" s="40">
        <v>2.4700000000000002</v>
      </c>
      <c r="EH10" s="40">
        <v>4.4000000000000004</v>
      </c>
      <c r="EI10" s="40">
        <f>([2]iadatasheet!BG12/'[2]Population Estimates'!C8)*1000</f>
        <v>0.64516129032258063</v>
      </c>
      <c r="EJ10" s="40">
        <f>(BG10/'[2]Population Estimates'!E8)*1000</f>
        <v>1.2903225806451613</v>
      </c>
      <c r="EK10" s="40">
        <f>(BH10/'[2]Population Estimates'!E8)*1000</f>
        <v>1.2903225806451613</v>
      </c>
      <c r="EL10" s="40">
        <f>(BI10/'[2]Population Estimates'!G8)*1000</f>
        <v>0</v>
      </c>
      <c r="EM10" s="40">
        <f>(BJ10/'[2]Population Estimates'!G8)*1000</f>
        <v>0.64935064935064934</v>
      </c>
      <c r="EN10" s="42">
        <v>0</v>
      </c>
      <c r="EO10" s="40">
        <v>2.44</v>
      </c>
      <c r="EP10" s="40">
        <v>2.4700000000000002</v>
      </c>
      <c r="EQ10" s="40">
        <v>1.89</v>
      </c>
      <c r="ER10" s="40">
        <f>(BO10/'[2]Population Estimates'!C8)*1000</f>
        <v>0.64516129032258063</v>
      </c>
      <c r="ES10" s="40">
        <f>(BP10/'[2]Population Estimates'!E8)*1000</f>
        <v>2.5806451612903225</v>
      </c>
      <c r="ET10" s="40">
        <f>(BQ10/'[2]Population Estimates'!E8)*1000</f>
        <v>1.935483870967742</v>
      </c>
      <c r="EU10" s="40">
        <f>(BR10/'[2]Population Estimates'!G8)*1000</f>
        <v>3.8961038961038961</v>
      </c>
      <c r="EV10" s="40">
        <f>(BS10/'[2]Population Estimates'!G8)*1000</f>
        <v>4.545454545454545</v>
      </c>
      <c r="EW10" s="40">
        <v>1.3</v>
      </c>
      <c r="EX10" s="41">
        <v>6.1</v>
      </c>
      <c r="EY10" s="40">
        <v>4.9400000000000004</v>
      </c>
      <c r="EZ10" s="40">
        <v>3.14</v>
      </c>
      <c r="FA10" s="40">
        <f>(BX10/'[2]Population Estimates'!C8)*1000</f>
        <v>3.870967741935484</v>
      </c>
      <c r="FB10" s="40">
        <f>(BY10/'[2]Population Estimates'!E8)*1000</f>
        <v>3.870967741935484</v>
      </c>
      <c r="FC10" s="40">
        <f>(BZ10/'[2]Population Estimates'!E8)*1000</f>
        <v>2.5806451612903225</v>
      </c>
      <c r="FD10" s="40">
        <f>(CA10/'[2]Population Estimates'!G8)*1000</f>
        <v>5.8441558441558445</v>
      </c>
      <c r="FE10" s="40">
        <f>(CB10/'[2]Population Estimates'!G8)*1000</f>
        <v>1.948051948051948</v>
      </c>
      <c r="FF10" s="42">
        <v>3.9</v>
      </c>
      <c r="FG10" s="41">
        <v>6.1</v>
      </c>
      <c r="FH10" s="40">
        <v>5.56</v>
      </c>
      <c r="FI10" s="40">
        <v>3.14</v>
      </c>
      <c r="FJ10" s="40">
        <f>(CG10/'[2]Population Estimates'!C8)*1000</f>
        <v>3.870967741935484</v>
      </c>
      <c r="FK10" s="40">
        <f>([2]iadatasheet!CI12/'[2]Population Estimates'!E8)*1000</f>
        <v>3.870967741935484</v>
      </c>
      <c r="FL10" s="40">
        <f>(CI10/'[2]Population Estimates'!E8)*1000</f>
        <v>4.5161290322580649</v>
      </c>
      <c r="FM10" s="40">
        <f>(CJ10/'[2]Population Estimates'!G8)*1000</f>
        <v>7.1428571428571423</v>
      </c>
      <c r="FN10" s="40">
        <f>(CK10/'[2]Population Estimates'!G8)*1000</f>
        <v>2.5974025974025974</v>
      </c>
      <c r="FO10" s="42">
        <v>3.9</v>
      </c>
    </row>
    <row r="11" spans="1:240" x14ac:dyDescent="0.2">
      <c r="A11" s="30" t="s">
        <v>79</v>
      </c>
      <c r="B11" s="31">
        <v>271</v>
      </c>
      <c r="C11" s="32">
        <v>211</v>
      </c>
      <c r="D11" s="32">
        <v>215</v>
      </c>
      <c r="E11" s="32">
        <v>168</v>
      </c>
      <c r="F11" s="32">
        <v>161</v>
      </c>
      <c r="G11" s="32">
        <v>177</v>
      </c>
      <c r="H11" s="32">
        <f>VLOOKUP(A11,[1]wards!$A$3:$B$125,2,FALSE)</f>
        <v>185</v>
      </c>
      <c r="I11" s="32">
        <v>257</v>
      </c>
      <c r="J11" s="33">
        <v>211</v>
      </c>
      <c r="K11" s="34">
        <v>293</v>
      </c>
      <c r="L11" s="34">
        <v>149</v>
      </c>
      <c r="M11" s="35">
        <v>134</v>
      </c>
      <c r="N11" s="35">
        <v>124</v>
      </c>
      <c r="O11" s="35">
        <v>121</v>
      </c>
      <c r="P11" s="35">
        <v>88</v>
      </c>
      <c r="Q11" s="35">
        <f>VLOOKUP(A11,[1]wards!$L$3:$M$125,2,FALSE)</f>
        <v>96</v>
      </c>
      <c r="R11" s="35">
        <v>73</v>
      </c>
      <c r="S11" s="36">
        <v>49</v>
      </c>
      <c r="T11" s="37">
        <v>7</v>
      </c>
      <c r="U11" s="34">
        <v>2</v>
      </c>
      <c r="V11" s="34">
        <v>13</v>
      </c>
      <c r="W11" s="34">
        <v>8</v>
      </c>
      <c r="X11" s="35">
        <v>7</v>
      </c>
      <c r="Y11" s="35">
        <v>10</v>
      </c>
      <c r="Z11" s="35">
        <f>VLOOKUP(A11,[1]wards!$AC$3:$AF$125,4,FALSE)</f>
        <v>10</v>
      </c>
      <c r="AA11" s="35">
        <v>7</v>
      </c>
      <c r="AB11" s="38">
        <v>5</v>
      </c>
      <c r="AC11" s="39">
        <v>71</v>
      </c>
      <c r="AD11" s="39">
        <v>37</v>
      </c>
      <c r="AE11" s="39">
        <v>26</v>
      </c>
      <c r="AF11" s="39">
        <v>19</v>
      </c>
      <c r="AG11" s="40">
        <v>36</v>
      </c>
      <c r="AH11" s="40">
        <v>33</v>
      </c>
      <c r="AI11" s="40">
        <f>VLOOKUP(A11,[1]wards!$Y$2:$AA$126,3,FALSE)</f>
        <v>22</v>
      </c>
      <c r="AJ11" s="40">
        <v>22</v>
      </c>
      <c r="AK11" s="40">
        <v>34</v>
      </c>
      <c r="AL11" s="41">
        <v>8</v>
      </c>
      <c r="AM11" s="40">
        <v>4</v>
      </c>
      <c r="AN11" s="40">
        <v>0</v>
      </c>
      <c r="AO11" s="40">
        <v>1</v>
      </c>
      <c r="AP11" s="40">
        <v>1</v>
      </c>
      <c r="AQ11" s="40">
        <v>0</v>
      </c>
      <c r="AR11" s="40">
        <v>4</v>
      </c>
      <c r="AS11" s="42">
        <v>6</v>
      </c>
      <c r="AT11" s="41">
        <v>29</v>
      </c>
      <c r="AU11" s="40">
        <v>30</v>
      </c>
      <c r="AV11" s="40">
        <v>46</v>
      </c>
      <c r="AW11" s="40">
        <v>33</v>
      </c>
      <c r="AX11" s="40">
        <v>27</v>
      </c>
      <c r="AY11" s="40">
        <v>51</v>
      </c>
      <c r="AZ11" s="40">
        <f>VLOOKUP(A11,[1]wards!$U$3:$V$125,2,FALSE)</f>
        <v>55</v>
      </c>
      <c r="BA11" s="43">
        <v>36</v>
      </c>
      <c r="BB11" s="44">
        <v>23</v>
      </c>
      <c r="BC11" s="41">
        <v>8</v>
      </c>
      <c r="BD11" s="40">
        <v>2</v>
      </c>
      <c r="BE11" s="40"/>
      <c r="BF11" s="40">
        <v>1</v>
      </c>
      <c r="BG11" s="35">
        <v>5</v>
      </c>
      <c r="BH11" s="35">
        <v>1</v>
      </c>
      <c r="BI11" s="35">
        <f>VLOOKUP(A11,[1]wards!$AI$2:$AJ$125,2,FALSE)</f>
        <v>2</v>
      </c>
      <c r="BJ11" s="35">
        <v>2</v>
      </c>
      <c r="BK11" s="45">
        <v>0</v>
      </c>
      <c r="BL11" s="35">
        <v>24</v>
      </c>
      <c r="BM11" s="35">
        <v>28</v>
      </c>
      <c r="BN11" s="35">
        <v>18</v>
      </c>
      <c r="BO11" s="35">
        <v>15</v>
      </c>
      <c r="BP11" s="35">
        <v>8</v>
      </c>
      <c r="BQ11" s="35">
        <v>15</v>
      </c>
      <c r="BR11" s="35">
        <f>VLOOKUP(A11,[1]wards!$AM$2:$AR$125,6,FALSE)</f>
        <v>13</v>
      </c>
      <c r="BS11" s="35">
        <v>10</v>
      </c>
      <c r="BT11" s="35">
        <v>18</v>
      </c>
      <c r="BU11" s="46">
        <v>75</v>
      </c>
      <c r="BV11" s="35">
        <v>70</v>
      </c>
      <c r="BW11" s="35">
        <v>81</v>
      </c>
      <c r="BX11" s="35">
        <v>69</v>
      </c>
      <c r="BY11" s="35">
        <v>54</v>
      </c>
      <c r="BZ11" s="35">
        <v>70</v>
      </c>
      <c r="CA11" s="35">
        <f>VLOOKUP(A11,[1]wards!$AT$3:$AY$125,6,FALSE)</f>
        <v>87</v>
      </c>
      <c r="CB11" s="35">
        <v>129</v>
      </c>
      <c r="CC11" s="45">
        <v>104</v>
      </c>
      <c r="CD11" s="46">
        <v>91</v>
      </c>
      <c r="CE11" s="35">
        <v>78</v>
      </c>
      <c r="CF11" s="35">
        <v>89</v>
      </c>
      <c r="CG11" s="35">
        <v>76</v>
      </c>
      <c r="CH11" s="35">
        <v>57</v>
      </c>
      <c r="CI11" s="35">
        <v>75</v>
      </c>
      <c r="CJ11" s="35">
        <f>VLOOKUP(A11,[1]wards!$Y$3:$Z$125,2,FALSE)</f>
        <v>89</v>
      </c>
      <c r="CK11" s="35">
        <v>140</v>
      </c>
      <c r="CL11" s="45">
        <v>109</v>
      </c>
      <c r="CM11" s="41">
        <v>50.94</v>
      </c>
      <c r="CN11" s="40">
        <v>40.5</v>
      </c>
      <c r="CO11" s="40">
        <v>40.950000000000003</v>
      </c>
      <c r="CP11" s="40">
        <v>31.76</v>
      </c>
      <c r="CQ11" s="40">
        <f>(F11/'[2]Population Estimates'!E9)*1000</f>
        <v>33.195876288659797</v>
      </c>
      <c r="CR11" s="40">
        <f>([2]iadatasheet!H13/'[2]Population Estimates'!E9)*1000</f>
        <v>36.494845360824741</v>
      </c>
      <c r="CS11" s="40">
        <f>(H11/'[2]Population Estimates'!G9)*1000</f>
        <v>46.482412060301506</v>
      </c>
      <c r="CT11" s="40">
        <f>(I11/'[2]Population Estimates'!G9)*1000</f>
        <v>64.572864321608037</v>
      </c>
      <c r="CU11" s="42">
        <v>53.02</v>
      </c>
      <c r="CV11" s="41">
        <v>55.08</v>
      </c>
      <c r="CW11" s="40">
        <v>28.6</v>
      </c>
      <c r="CX11" s="40">
        <v>25.523809523809526</v>
      </c>
      <c r="CY11" s="40">
        <f>(N11/'[2]Population Estimates'!C9)*1000</f>
        <v>24.361493123772103</v>
      </c>
      <c r="CZ11" s="40">
        <f>(O11/'[2]Population Estimates'!E9)*1000</f>
        <v>24.948453608247423</v>
      </c>
      <c r="DA11" s="40">
        <f>(P11/'[2]Population Estimates'!E9)*1000</f>
        <v>18.144329896907216</v>
      </c>
      <c r="DB11" s="40">
        <f>(Q11/'[2]Population Estimates'!G9)*1000</f>
        <v>24.120603015075375</v>
      </c>
      <c r="DC11" s="40">
        <f>(R11/'[2]Population Estimates'!G9)*1000</f>
        <v>18.341708542713565</v>
      </c>
      <c r="DD11" s="42">
        <v>12.31</v>
      </c>
      <c r="DE11" s="41">
        <v>3.68</v>
      </c>
      <c r="DF11" s="40">
        <v>1.05</v>
      </c>
      <c r="DG11" s="40">
        <v>6.84</v>
      </c>
      <c r="DH11" s="40">
        <f>(W11/'[2]Population Estimates'!D9)*1000</f>
        <v>4.123711340206186</v>
      </c>
      <c r="DI11" s="40">
        <f>(X11/'[2]Population Estimates'!F9)*1000</f>
        <v>3.5714285714285712</v>
      </c>
      <c r="DJ11" s="40">
        <f>(Y11/'[2]Population Estimates'!F9)*1000</f>
        <v>5.1020408163265305</v>
      </c>
      <c r="DK11" s="40">
        <f>(Z11/'[2]Population Estimates'!H9)*1000</f>
        <v>5.1020408163265305</v>
      </c>
      <c r="DL11" s="40">
        <f>(AA11/'[2]Population Estimates'!H9)*1000</f>
        <v>3.5714285714285712</v>
      </c>
      <c r="DM11" s="42">
        <v>2.5499999999999998</v>
      </c>
      <c r="DN11" s="41">
        <v>13.345864661654135</v>
      </c>
      <c r="DO11" s="40">
        <v>7.1017274472168905</v>
      </c>
      <c r="DP11" s="40">
        <v>4.9523809523809517</v>
      </c>
      <c r="DQ11" s="40">
        <f>(AG11/'[2]Population Estimates'!C9)*1000</f>
        <v>7.0726915520628681</v>
      </c>
      <c r="DR11" s="40">
        <f>(AG11/'[2]Population Estimates'!E9)*1000</f>
        <v>7.4226804123711334</v>
      </c>
      <c r="DS11" s="40">
        <f>([2]iadatasheet!AI13/'[2]Population Estimates'!E9)*1000</f>
        <v>6.804123711340206</v>
      </c>
      <c r="DT11" s="40">
        <f>(AI11/'[2]Population Estimates'!G9)*1000</f>
        <v>5.5276381909547743</v>
      </c>
      <c r="DU11" s="40">
        <f>(AJ11/'[2]Population Estimates'!G9)*1000</f>
        <v>5.5276381909547743</v>
      </c>
      <c r="DV11" s="42">
        <v>8.5399999999999991</v>
      </c>
      <c r="DW11" s="41">
        <v>5.45</v>
      </c>
      <c r="DX11" s="40">
        <v>5.76</v>
      </c>
      <c r="DY11" s="40">
        <v>8.76</v>
      </c>
      <c r="DZ11" s="40">
        <f>(AW11/'[2]Population Estimates'!C9)*1000</f>
        <v>6.4833005893909625</v>
      </c>
      <c r="EA11" s="40">
        <f>(AX11/'[2]Population Estimates'!E9)*1000</f>
        <v>5.5670103092783503</v>
      </c>
      <c r="EB11" s="40">
        <f>(AY11/'[2]Population Estimates'!E9)*1000</f>
        <v>10.515463917525773</v>
      </c>
      <c r="EC11" s="40">
        <f>(AZ11/'[2]Population Estimates'!G9)*1000</f>
        <v>13.819095477386936</v>
      </c>
      <c r="ED11" s="40">
        <f>(BA11/'[2]Population Estimates'!G9)*1000</f>
        <v>9.0452261306532655</v>
      </c>
      <c r="EE11" s="40">
        <v>5.78</v>
      </c>
      <c r="EF11" s="41">
        <v>1.5</v>
      </c>
      <c r="EG11" s="40">
        <v>0.38</v>
      </c>
      <c r="EH11" s="40">
        <v>0</v>
      </c>
      <c r="EI11" s="40">
        <f>([2]iadatasheet!BG13/'[2]Population Estimates'!C9)*1000</f>
        <v>0.19646365422396855</v>
      </c>
      <c r="EJ11" s="40">
        <f>(BG11/'[2]Population Estimates'!E9)*1000</f>
        <v>1.0309278350515465</v>
      </c>
      <c r="EK11" s="40">
        <f>(BH11/'[2]Population Estimates'!E9)*1000</f>
        <v>0.2061855670103093</v>
      </c>
      <c r="EL11" s="40">
        <f>(BI11/'[2]Population Estimates'!G9)*1000</f>
        <v>0.50251256281407042</v>
      </c>
      <c r="EM11" s="40">
        <f>(BJ11/'[2]Population Estimates'!G9)*1000</f>
        <v>0.50251256281407042</v>
      </c>
      <c r="EN11" s="42">
        <v>0</v>
      </c>
      <c r="EO11" s="40">
        <v>4.51</v>
      </c>
      <c r="EP11" s="40">
        <v>5.37</v>
      </c>
      <c r="EQ11" s="40">
        <v>3.43</v>
      </c>
      <c r="ER11" s="40">
        <f>(BO11/'[2]Population Estimates'!C9)*1000</f>
        <v>2.9469548133595285</v>
      </c>
      <c r="ES11" s="40">
        <f>(BP11/'[2]Population Estimates'!E9)*1000</f>
        <v>1.6494845360824744</v>
      </c>
      <c r="ET11" s="40">
        <f>(BQ11/'[2]Population Estimates'!E9)*1000</f>
        <v>3.0927835051546388</v>
      </c>
      <c r="EU11" s="40">
        <f>(BR11/'[2]Population Estimates'!G9)*1000</f>
        <v>3.2663316582914574</v>
      </c>
      <c r="EV11" s="40">
        <f>(BS11/'[2]Population Estimates'!G9)*1000</f>
        <v>2.512562814070352</v>
      </c>
      <c r="EW11" s="40">
        <v>4.5199999999999996</v>
      </c>
      <c r="EX11" s="41">
        <v>14.1</v>
      </c>
      <c r="EY11" s="40">
        <v>13.44</v>
      </c>
      <c r="EZ11" s="40">
        <v>15.43</v>
      </c>
      <c r="FA11" s="40">
        <f>(BX11/'[2]Population Estimates'!C9)*1000</f>
        <v>13.55599214145383</v>
      </c>
      <c r="FB11" s="40">
        <f>(BY11/'[2]Population Estimates'!E9)*1000</f>
        <v>11.134020618556701</v>
      </c>
      <c r="FC11" s="40">
        <f>(BZ11/'[2]Population Estimates'!E9)*1000</f>
        <v>14.43298969072165</v>
      </c>
      <c r="FD11" s="40">
        <f>(CA11/'[2]Population Estimates'!G9)*1000</f>
        <v>21.859296482412063</v>
      </c>
      <c r="FE11" s="40">
        <f>(CB11/'[2]Population Estimates'!G9)*1000</f>
        <v>32.412060301507537</v>
      </c>
      <c r="FF11" s="42">
        <v>26.13</v>
      </c>
      <c r="FG11" s="41">
        <v>17.11</v>
      </c>
      <c r="FH11" s="40">
        <v>14.97</v>
      </c>
      <c r="FI11" s="40">
        <v>16.95</v>
      </c>
      <c r="FJ11" s="40">
        <f>(CG11/'[2]Population Estimates'!C9)*1000</f>
        <v>14.93123772102161</v>
      </c>
      <c r="FK11" s="40">
        <f>([2]iadatasheet!CI13/'[2]Population Estimates'!E9)*1000</f>
        <v>11.75257731958763</v>
      </c>
      <c r="FL11" s="40">
        <f>(CI11/'[2]Population Estimates'!E9)*1000</f>
        <v>15.463917525773196</v>
      </c>
      <c r="FM11" s="40">
        <f>(CJ11/'[2]Population Estimates'!G9)*1000</f>
        <v>22.361809045226131</v>
      </c>
      <c r="FN11" s="40">
        <f>(CK11/'[2]Population Estimates'!G9)*1000</f>
        <v>35.175879396984925</v>
      </c>
      <c r="FO11" s="42">
        <v>27.39</v>
      </c>
    </row>
    <row r="12" spans="1:240" x14ac:dyDescent="0.2">
      <c r="A12" s="30" t="s">
        <v>80</v>
      </c>
      <c r="B12" s="31">
        <v>179</v>
      </c>
      <c r="C12" s="32">
        <v>182</v>
      </c>
      <c r="D12" s="32">
        <v>187</v>
      </c>
      <c r="E12" s="32">
        <v>173</v>
      </c>
      <c r="F12" s="32">
        <v>138</v>
      </c>
      <c r="G12" s="32">
        <v>160</v>
      </c>
      <c r="H12" s="32">
        <f>VLOOKUP(A12,[1]wards!$A$3:$B$125,2,FALSE)</f>
        <v>150</v>
      </c>
      <c r="I12" s="32">
        <v>174</v>
      </c>
      <c r="J12" s="33">
        <v>161</v>
      </c>
      <c r="K12" s="34">
        <v>193</v>
      </c>
      <c r="L12" s="34">
        <v>183</v>
      </c>
      <c r="M12" s="35">
        <v>163</v>
      </c>
      <c r="N12" s="35">
        <v>186</v>
      </c>
      <c r="O12" s="35">
        <v>106</v>
      </c>
      <c r="P12" s="35">
        <v>87</v>
      </c>
      <c r="Q12" s="35">
        <f>VLOOKUP(A12,[1]wards!$L$3:$M$125,2,FALSE)</f>
        <v>132</v>
      </c>
      <c r="R12" s="35">
        <v>104</v>
      </c>
      <c r="S12" s="36">
        <v>72</v>
      </c>
      <c r="T12" s="37">
        <v>7</v>
      </c>
      <c r="U12" s="34">
        <v>15</v>
      </c>
      <c r="V12" s="34">
        <v>12</v>
      </c>
      <c r="W12" s="34">
        <v>10</v>
      </c>
      <c r="X12" s="35">
        <v>5</v>
      </c>
      <c r="Y12" s="35">
        <v>5</v>
      </c>
      <c r="Z12" s="35">
        <f>VLOOKUP(A12,[1]wards!$AC$3:$AF$125,4,FALSE)</f>
        <v>7</v>
      </c>
      <c r="AA12" s="35">
        <v>5</v>
      </c>
      <c r="AB12" s="38">
        <v>5</v>
      </c>
      <c r="AC12" s="39">
        <v>54</v>
      </c>
      <c r="AD12" s="39">
        <v>31</v>
      </c>
      <c r="AE12" s="39">
        <v>49</v>
      </c>
      <c r="AF12" s="39">
        <v>35</v>
      </c>
      <c r="AG12" s="40">
        <v>18</v>
      </c>
      <c r="AH12" s="40">
        <v>26</v>
      </c>
      <c r="AI12" s="40">
        <f>VLOOKUP(A12,[1]wards!$Y$2:$AA$126,3,FALSE)</f>
        <v>24</v>
      </c>
      <c r="AJ12" s="40">
        <v>29</v>
      </c>
      <c r="AK12" s="40">
        <v>19</v>
      </c>
      <c r="AL12" s="41">
        <v>8</v>
      </c>
      <c r="AM12" s="40">
        <v>7</v>
      </c>
      <c r="AN12" s="40">
        <v>4</v>
      </c>
      <c r="AO12" s="40">
        <v>4</v>
      </c>
      <c r="AP12" s="40">
        <v>6</v>
      </c>
      <c r="AQ12" s="40">
        <f>VLOOKUP(A12,[1]wards!$P$3:$Q$88,2,FALSE)</f>
        <v>4</v>
      </c>
      <c r="AR12" s="40">
        <v>2</v>
      </c>
      <c r="AS12" s="42">
        <v>4</v>
      </c>
      <c r="AT12" s="41">
        <v>32</v>
      </c>
      <c r="AU12" s="40">
        <v>51</v>
      </c>
      <c r="AV12" s="40">
        <v>60</v>
      </c>
      <c r="AW12" s="40">
        <v>41</v>
      </c>
      <c r="AX12" s="40">
        <v>39</v>
      </c>
      <c r="AY12" s="40">
        <v>68</v>
      </c>
      <c r="AZ12" s="40">
        <f>VLOOKUP(A12,[1]wards!$U$3:$V$125,2,FALSE)</f>
        <v>61</v>
      </c>
      <c r="BA12" s="43">
        <v>66</v>
      </c>
      <c r="BB12" s="44">
        <v>66</v>
      </c>
      <c r="BC12" s="41">
        <v>1</v>
      </c>
      <c r="BD12" s="40">
        <v>3</v>
      </c>
      <c r="BE12" s="40">
        <v>2</v>
      </c>
      <c r="BF12" s="40">
        <v>6</v>
      </c>
      <c r="BG12" s="35">
        <v>3</v>
      </c>
      <c r="BH12" s="35">
        <v>1</v>
      </c>
      <c r="BI12" s="35">
        <f>VLOOKUP(A12,[1]wards!$AI$2:$AJ$125,2,FALSE)</f>
        <v>3</v>
      </c>
      <c r="BJ12" s="35">
        <v>1</v>
      </c>
      <c r="BK12" s="45">
        <v>1</v>
      </c>
      <c r="BL12" s="35">
        <v>22</v>
      </c>
      <c r="BM12" s="35">
        <v>25</v>
      </c>
      <c r="BN12" s="35">
        <v>22</v>
      </c>
      <c r="BO12" s="35">
        <v>23</v>
      </c>
      <c r="BP12" s="35">
        <v>32</v>
      </c>
      <c r="BQ12" s="35">
        <v>33</v>
      </c>
      <c r="BR12" s="35">
        <f>VLOOKUP(A12,[1]wards!$AM$2:$AR$125,6,FALSE)</f>
        <v>17</v>
      </c>
      <c r="BS12" s="35">
        <v>28</v>
      </c>
      <c r="BT12" s="35">
        <v>35</v>
      </c>
      <c r="BU12" s="46">
        <v>23</v>
      </c>
      <c r="BV12" s="35">
        <v>36</v>
      </c>
      <c r="BW12" s="35">
        <v>32</v>
      </c>
      <c r="BX12" s="35">
        <v>27</v>
      </c>
      <c r="BY12" s="35">
        <v>23</v>
      </c>
      <c r="BZ12" s="35">
        <v>28</v>
      </c>
      <c r="CA12" s="35">
        <f>VLOOKUP(A12,[1]wards!$AT$3:$AY$125,6,FALSE)</f>
        <v>28</v>
      </c>
      <c r="CB12" s="35">
        <v>32</v>
      </c>
      <c r="CC12" s="45">
        <v>40</v>
      </c>
      <c r="CD12" s="46">
        <v>25</v>
      </c>
      <c r="CE12" s="35">
        <v>37</v>
      </c>
      <c r="CF12" s="35">
        <v>35</v>
      </c>
      <c r="CG12" s="35">
        <v>27</v>
      </c>
      <c r="CH12" s="35">
        <v>25</v>
      </c>
      <c r="CI12" s="35">
        <v>35</v>
      </c>
      <c r="CJ12" s="35">
        <f>VLOOKUP(A12,[1]wards!$Y$3:$Z$125,2,FALSE)</f>
        <v>33</v>
      </c>
      <c r="CK12" s="35">
        <v>36</v>
      </c>
      <c r="CL12" s="45">
        <v>47</v>
      </c>
      <c r="CM12" s="41">
        <v>42.02</v>
      </c>
      <c r="CN12" s="40">
        <v>41.36</v>
      </c>
      <c r="CO12" s="40">
        <v>42.31</v>
      </c>
      <c r="CP12" s="40">
        <v>39.14</v>
      </c>
      <c r="CQ12" s="40">
        <f>(F12/'[2]Population Estimates'!E10)*1000</f>
        <v>30.329670329670328</v>
      </c>
      <c r="CR12" s="40">
        <f>([2]iadatasheet!H14/'[2]Population Estimates'!E10)*1000</f>
        <v>35.164835164835168</v>
      </c>
      <c r="CS12" s="40">
        <f>(H12/'[2]Population Estimates'!G10)*1000</f>
        <v>32.89473684210526</v>
      </c>
      <c r="CT12" s="40">
        <f>(I12/'[2]Population Estimates'!G10)*1000</f>
        <v>38.157894736842103</v>
      </c>
      <c r="CU12" s="42">
        <v>35.31</v>
      </c>
      <c r="CV12" s="41">
        <v>45.31</v>
      </c>
      <c r="CW12" s="40">
        <v>41.59</v>
      </c>
      <c r="CX12" s="40">
        <v>36.877828054298647</v>
      </c>
      <c r="CY12" s="40">
        <f>(N12/'[2]Population Estimates'!C10)*1000</f>
        <v>41.797752808988768</v>
      </c>
      <c r="CZ12" s="40">
        <f>(O12/'[2]Population Estimates'!E10)*1000</f>
        <v>23.296703296703296</v>
      </c>
      <c r="DA12" s="40">
        <f>(P12/'[2]Population Estimates'!E10)*1000</f>
        <v>19.12087912087912</v>
      </c>
      <c r="DB12" s="40">
        <f>(Q12/'[2]Population Estimates'!G10)*1000</f>
        <v>28.94736842105263</v>
      </c>
      <c r="DC12" s="40">
        <f>(R12/'[2]Population Estimates'!G10)*1000</f>
        <v>22.807017543859651</v>
      </c>
      <c r="DD12" s="42">
        <v>15.79</v>
      </c>
      <c r="DE12" s="41">
        <v>4.07</v>
      </c>
      <c r="DF12" s="40">
        <v>8.24</v>
      </c>
      <c r="DG12" s="40">
        <v>6.56</v>
      </c>
      <c r="DH12" s="40">
        <f>(W12/'[2]Population Estimates'!D10)*1000</f>
        <v>5.2910052910052912</v>
      </c>
      <c r="DI12" s="40">
        <f>(X12/'[2]Population Estimates'!F10)*1000</f>
        <v>2.6455026455026456</v>
      </c>
      <c r="DJ12" s="40">
        <f>(Y12/'[2]Population Estimates'!F10)*1000</f>
        <v>2.6455026455026456</v>
      </c>
      <c r="DK12" s="40">
        <f>(Z12/'[2]Population Estimates'!H10)*1000</f>
        <v>3.6842105263157894</v>
      </c>
      <c r="DL12" s="40">
        <f>(AA12/'[2]Population Estimates'!H10)*1000</f>
        <v>2.6315789473684208</v>
      </c>
      <c r="DM12" s="42">
        <v>2.63</v>
      </c>
      <c r="DN12" s="41">
        <v>12.67605633802817</v>
      </c>
      <c r="DO12" s="40">
        <v>7.0454545454545459</v>
      </c>
      <c r="DP12" s="40">
        <v>11.085972850678733</v>
      </c>
      <c r="DQ12" s="40">
        <f>(AG12/'[2]Population Estimates'!C10)*1000</f>
        <v>4.0449438202247192</v>
      </c>
      <c r="DR12" s="40">
        <f>(AG12/'[2]Population Estimates'!E10)*1000</f>
        <v>3.9560439560439562</v>
      </c>
      <c r="DS12" s="40">
        <f>([2]iadatasheet!AI14/'[2]Population Estimates'!E10)*1000</f>
        <v>5.7142857142857144</v>
      </c>
      <c r="DT12" s="40">
        <f>(AI12/'[2]Population Estimates'!G10)*1000</f>
        <v>5.2631578947368416</v>
      </c>
      <c r="DU12" s="40">
        <f>(AJ12/'[2]Population Estimates'!G10)*1000</f>
        <v>6.3596491228070171</v>
      </c>
      <c r="DV12" s="42">
        <v>4.17</v>
      </c>
      <c r="DW12" s="41">
        <v>7.51</v>
      </c>
      <c r="DX12" s="40">
        <v>11.59</v>
      </c>
      <c r="DY12" s="40">
        <v>13.57</v>
      </c>
      <c r="DZ12" s="40">
        <f>(AW12/'[2]Population Estimates'!C10)*1000</f>
        <v>9.213483146067416</v>
      </c>
      <c r="EA12" s="40">
        <f>(AX12/'[2]Population Estimates'!E10)*1000</f>
        <v>8.5714285714285712</v>
      </c>
      <c r="EB12" s="40">
        <f>(AY12/'[2]Population Estimates'!E10)*1000</f>
        <v>14.945054945054945</v>
      </c>
      <c r="EC12" s="40">
        <f>(AZ12/'[2]Population Estimates'!G10)*1000</f>
        <v>13.37719298245614</v>
      </c>
      <c r="ED12" s="40">
        <f>(BA12/'[2]Population Estimates'!G10)*1000</f>
        <v>14.473684210526315</v>
      </c>
      <c r="EE12" s="40">
        <v>14.47</v>
      </c>
      <c r="EF12" s="41">
        <v>0.23</v>
      </c>
      <c r="EG12" s="40">
        <v>0.68</v>
      </c>
      <c r="EH12" s="40">
        <v>0.45</v>
      </c>
      <c r="EI12" s="40">
        <f>([2]iadatasheet!BG14/'[2]Population Estimates'!C10)*1000</f>
        <v>1.348314606741573</v>
      </c>
      <c r="EJ12" s="40">
        <f>(BG12/'[2]Population Estimates'!E10)*1000</f>
        <v>0.65934065934065933</v>
      </c>
      <c r="EK12" s="40">
        <f>(BH12/'[2]Population Estimates'!E10)*1000</f>
        <v>0.21978021978021978</v>
      </c>
      <c r="EL12" s="40">
        <f>(BI12/'[2]Population Estimates'!G10)*1000</f>
        <v>0.6578947368421052</v>
      </c>
      <c r="EM12" s="40">
        <f>(BJ12/'[2]Population Estimates'!G10)*1000</f>
        <v>0.2192982456140351</v>
      </c>
      <c r="EN12" s="42">
        <v>0.22</v>
      </c>
      <c r="EO12" s="40">
        <v>5.16</v>
      </c>
      <c r="EP12" s="40">
        <v>5.68</v>
      </c>
      <c r="EQ12" s="40">
        <v>4.9800000000000004</v>
      </c>
      <c r="ER12" s="40">
        <f>(BO12/'[2]Population Estimates'!C10)*1000</f>
        <v>5.1685393258426959</v>
      </c>
      <c r="ES12" s="40">
        <f>(BP12/'[2]Population Estimates'!E10)*1000</f>
        <v>7.0329670329670328</v>
      </c>
      <c r="ET12" s="40">
        <f>(BQ12/'[2]Population Estimates'!E10)*1000</f>
        <v>7.2527472527472527</v>
      </c>
      <c r="EU12" s="40">
        <f>(BR12/'[2]Population Estimates'!G10)*1000</f>
        <v>3.7280701754385963</v>
      </c>
      <c r="EV12" s="40">
        <f>(BS12/'[2]Population Estimates'!G10)*1000</f>
        <v>6.1403508771929829</v>
      </c>
      <c r="EW12" s="40">
        <v>7.68</v>
      </c>
      <c r="EX12" s="41">
        <v>5.4</v>
      </c>
      <c r="EY12" s="40">
        <v>8.18</v>
      </c>
      <c r="EZ12" s="40">
        <v>7.24</v>
      </c>
      <c r="FA12" s="40">
        <f>(BX12/'[2]Population Estimates'!C10)*1000</f>
        <v>6.0674157303370784</v>
      </c>
      <c r="FB12" s="40">
        <f>(BY12/'[2]Population Estimates'!E10)*1000</f>
        <v>5.0549450549450556</v>
      </c>
      <c r="FC12" s="40">
        <f>(BZ12/'[2]Population Estimates'!E10)*1000</f>
        <v>6.1538461538461542</v>
      </c>
      <c r="FD12" s="40">
        <f>(CA12/'[2]Population Estimates'!G10)*1000</f>
        <v>6.1403508771929829</v>
      </c>
      <c r="FE12" s="40">
        <f>(CB12/'[2]Population Estimates'!G10)*1000</f>
        <v>7.0175438596491233</v>
      </c>
      <c r="FF12" s="42">
        <v>8.77</v>
      </c>
      <c r="FG12" s="41">
        <v>5.87</v>
      </c>
      <c r="FH12" s="40">
        <v>8.41</v>
      </c>
      <c r="FI12" s="40">
        <v>7.92</v>
      </c>
      <c r="FJ12" s="40">
        <f>(CG12/'[2]Population Estimates'!C10)*1000</f>
        <v>6.0674157303370784</v>
      </c>
      <c r="FK12" s="40">
        <f>([2]iadatasheet!CI14/'[2]Population Estimates'!E10)*1000</f>
        <v>5.4945054945054945</v>
      </c>
      <c r="FL12" s="40">
        <f>(CI12/'[2]Population Estimates'!E10)*1000</f>
        <v>7.6923076923076925</v>
      </c>
      <c r="FM12" s="40">
        <f>(CJ12/'[2]Population Estimates'!G10)*1000</f>
        <v>7.2368421052631575</v>
      </c>
      <c r="FN12" s="40">
        <f>(CK12/'[2]Population Estimates'!G10)*1000</f>
        <v>7.8947368421052637</v>
      </c>
      <c r="FO12" s="42">
        <v>10.31</v>
      </c>
    </row>
    <row r="13" spans="1:240" x14ac:dyDescent="0.2">
      <c r="A13" s="30" t="s">
        <v>81</v>
      </c>
      <c r="B13" s="31">
        <v>120</v>
      </c>
      <c r="C13" s="32">
        <v>92</v>
      </c>
      <c r="D13" s="32">
        <v>95</v>
      </c>
      <c r="E13" s="32">
        <v>85</v>
      </c>
      <c r="F13" s="32">
        <v>98</v>
      </c>
      <c r="G13" s="32">
        <v>75</v>
      </c>
      <c r="H13" s="32">
        <f>VLOOKUP(A13,[1]wards!$A$3:$B$125,2,FALSE)</f>
        <v>87</v>
      </c>
      <c r="I13" s="32">
        <v>132</v>
      </c>
      <c r="J13" s="33">
        <v>126</v>
      </c>
      <c r="K13" s="34">
        <v>153</v>
      </c>
      <c r="L13" s="34">
        <v>141</v>
      </c>
      <c r="M13" s="35">
        <v>101</v>
      </c>
      <c r="N13" s="35">
        <v>98</v>
      </c>
      <c r="O13" s="35">
        <v>109</v>
      </c>
      <c r="P13" s="35">
        <v>64</v>
      </c>
      <c r="Q13" s="35">
        <f>VLOOKUP(A13,[1]wards!$L$3:$M$125,2,FALSE)</f>
        <v>82</v>
      </c>
      <c r="R13" s="35">
        <v>83</v>
      </c>
      <c r="S13" s="36">
        <v>62</v>
      </c>
      <c r="T13" s="37">
        <v>3</v>
      </c>
      <c r="U13" s="34">
        <v>3</v>
      </c>
      <c r="V13" s="34">
        <v>4</v>
      </c>
      <c r="W13" s="34">
        <v>6</v>
      </c>
      <c r="X13" s="35">
        <v>3</v>
      </c>
      <c r="Y13" s="35">
        <v>5</v>
      </c>
      <c r="Z13" s="35">
        <f>VLOOKUP(A13,[1]wards!$AC$3:$AF$125,4,FALSE)</f>
        <v>3</v>
      </c>
      <c r="AA13" s="35">
        <v>4</v>
      </c>
      <c r="AB13" s="38">
        <v>10</v>
      </c>
      <c r="AC13" s="39">
        <v>30</v>
      </c>
      <c r="AD13" s="39">
        <v>23</v>
      </c>
      <c r="AE13" s="39">
        <v>15</v>
      </c>
      <c r="AF13" s="39">
        <v>12</v>
      </c>
      <c r="AG13" s="40">
        <v>14</v>
      </c>
      <c r="AH13" s="40">
        <v>19</v>
      </c>
      <c r="AI13" s="40">
        <f>VLOOKUP(A13,[1]wards!$Y$2:$AA$126,3,FALSE)</f>
        <v>8</v>
      </c>
      <c r="AJ13" s="40">
        <v>21</v>
      </c>
      <c r="AK13" s="40">
        <v>19</v>
      </c>
      <c r="AL13" s="41">
        <v>9</v>
      </c>
      <c r="AM13" s="40">
        <v>4</v>
      </c>
      <c r="AN13" s="40">
        <v>1</v>
      </c>
      <c r="AO13" s="40">
        <v>1</v>
      </c>
      <c r="AP13" s="40">
        <v>4</v>
      </c>
      <c r="AQ13" s="40">
        <f>VLOOKUP(A13,[1]wards!$P$3:$Q$88,2,FALSE)</f>
        <v>3</v>
      </c>
      <c r="AR13" s="40">
        <v>6</v>
      </c>
      <c r="AS13" s="42">
        <v>1</v>
      </c>
      <c r="AT13" s="41">
        <v>31</v>
      </c>
      <c r="AU13" s="40">
        <v>12</v>
      </c>
      <c r="AV13" s="40">
        <v>15</v>
      </c>
      <c r="AW13" s="40">
        <v>24</v>
      </c>
      <c r="AX13" s="40">
        <v>25</v>
      </c>
      <c r="AY13" s="40">
        <v>35</v>
      </c>
      <c r="AZ13" s="40">
        <f>VLOOKUP(A13,[1]wards!$U$3:$V$125,2,FALSE)</f>
        <v>37</v>
      </c>
      <c r="BA13" s="43">
        <v>44</v>
      </c>
      <c r="BB13" s="44">
        <v>35</v>
      </c>
      <c r="BC13" s="41">
        <v>1</v>
      </c>
      <c r="BD13" s="40">
        <v>1</v>
      </c>
      <c r="BE13" s="40">
        <v>4</v>
      </c>
      <c r="BF13" s="40">
        <v>1</v>
      </c>
      <c r="BG13" s="35">
        <v>2</v>
      </c>
      <c r="BH13" s="35">
        <v>0</v>
      </c>
      <c r="BI13" s="35">
        <f>VLOOKUP(A13,[1]wards!$AI$2:$AJ$125,2,FALSE)</f>
        <v>0</v>
      </c>
      <c r="BJ13" s="35">
        <v>2</v>
      </c>
      <c r="BK13" s="45">
        <v>0</v>
      </c>
      <c r="BL13" s="35">
        <v>23</v>
      </c>
      <c r="BM13" s="35">
        <v>17</v>
      </c>
      <c r="BN13" s="35">
        <v>17</v>
      </c>
      <c r="BO13" s="35">
        <v>14</v>
      </c>
      <c r="BP13" s="35">
        <v>9</v>
      </c>
      <c r="BQ13" s="35">
        <v>13</v>
      </c>
      <c r="BR13" s="35">
        <f>VLOOKUP(A13,[1]wards!$AM$2:$AR$125,6,FALSE)</f>
        <v>12</v>
      </c>
      <c r="BS13" s="35">
        <v>18</v>
      </c>
      <c r="BT13" s="35">
        <v>19</v>
      </c>
      <c r="BU13" s="46">
        <v>23</v>
      </c>
      <c r="BV13" s="35">
        <v>3</v>
      </c>
      <c r="BW13" s="35">
        <v>5</v>
      </c>
      <c r="BX13" s="35">
        <v>9</v>
      </c>
      <c r="BY13" s="35">
        <v>14</v>
      </c>
      <c r="BZ13" s="35">
        <v>9</v>
      </c>
      <c r="CA13" s="35">
        <f>VLOOKUP(A13,[1]wards!$AT$3:$AY$125,6,FALSE)</f>
        <v>15</v>
      </c>
      <c r="CB13" s="35">
        <v>20</v>
      </c>
      <c r="CC13" s="45">
        <v>20</v>
      </c>
      <c r="CD13" s="46">
        <v>24</v>
      </c>
      <c r="CE13" s="35">
        <v>4</v>
      </c>
      <c r="CF13" s="35">
        <v>10</v>
      </c>
      <c r="CG13" s="35">
        <v>10</v>
      </c>
      <c r="CH13" s="35">
        <v>16</v>
      </c>
      <c r="CI13" s="35">
        <v>10</v>
      </c>
      <c r="CJ13" s="35">
        <f>VLOOKUP(A13,[1]wards!$Y$3:$Z$125,2,FALSE)</f>
        <v>19</v>
      </c>
      <c r="CK13" s="35">
        <v>24</v>
      </c>
      <c r="CL13" s="45">
        <v>28</v>
      </c>
      <c r="CM13" s="41">
        <v>49.59</v>
      </c>
      <c r="CN13" s="40">
        <v>37.86</v>
      </c>
      <c r="CO13" s="40">
        <v>39.42</v>
      </c>
      <c r="CP13" s="40">
        <v>34.69</v>
      </c>
      <c r="CQ13" s="40">
        <f>(F13/'[2]Population Estimates'!E11)*1000</f>
        <v>39.04382470119522</v>
      </c>
      <c r="CR13" s="40">
        <f>([2]iadatasheet!H15/'[2]Population Estimates'!E11)*1000</f>
        <v>29.880478087649404</v>
      </c>
      <c r="CS13" s="40">
        <f>(H13/'[2]Population Estimates'!G11)*1000</f>
        <v>34.799999999999997</v>
      </c>
      <c r="CT13" s="40">
        <f>(I13/'[2]Population Estimates'!G11)*1000</f>
        <v>52.8</v>
      </c>
      <c r="CU13" s="42">
        <v>50.4</v>
      </c>
      <c r="CV13" s="41">
        <v>63.22</v>
      </c>
      <c r="CW13" s="40">
        <v>58.02</v>
      </c>
      <c r="CX13" s="40">
        <v>41.908713692946058</v>
      </c>
      <c r="CY13" s="40">
        <f>(N13/'[2]Population Estimates'!C11)*1000</f>
        <v>39.04382470119522</v>
      </c>
      <c r="CZ13" s="40">
        <f>(O13/'[2]Population Estimates'!E11)*1000</f>
        <v>43.426294820717132</v>
      </c>
      <c r="DA13" s="40">
        <f>(P13/'[2]Population Estimates'!E11)*1000</f>
        <v>25.498007968127492</v>
      </c>
      <c r="DB13" s="40">
        <f>(Q13/'[2]Population Estimates'!G11)*1000</f>
        <v>32.800000000000004</v>
      </c>
      <c r="DC13" s="40">
        <f>(R13/'[2]Population Estimates'!G11)*1000</f>
        <v>33.200000000000003</v>
      </c>
      <c r="DD13" s="42">
        <v>24.8</v>
      </c>
      <c r="DE13" s="41">
        <v>2.86</v>
      </c>
      <c r="DF13" s="40">
        <v>2.8</v>
      </c>
      <c r="DG13" s="40">
        <v>3.74</v>
      </c>
      <c r="DH13" s="40">
        <f>(W13/'[2]Population Estimates'!D11)*1000</f>
        <v>5.5045871559633035</v>
      </c>
      <c r="DI13" s="40">
        <f>(X13/'[2]Population Estimates'!F11)*1000</f>
        <v>2.7272727272727275</v>
      </c>
      <c r="DJ13" s="40">
        <f>(Y13/'[2]Population Estimates'!F11)*1000</f>
        <v>4.545454545454545</v>
      </c>
      <c r="DK13" s="40">
        <f>(Z13/'[2]Population Estimates'!H11)*1000</f>
        <v>2.7272727272727275</v>
      </c>
      <c r="DL13" s="40">
        <f>(AA13/'[2]Population Estimates'!H11)*1000</f>
        <v>3.6363636363636362</v>
      </c>
      <c r="DM13" s="42">
        <v>9.09</v>
      </c>
      <c r="DN13" s="41">
        <v>12.396694214876034</v>
      </c>
      <c r="DO13" s="40">
        <v>9.4650205761316872</v>
      </c>
      <c r="DP13" s="40">
        <v>6.224066390041493</v>
      </c>
      <c r="DQ13" s="40">
        <f>(AG13/'[2]Population Estimates'!C11)*1000</f>
        <v>5.5776892430278888</v>
      </c>
      <c r="DR13" s="40">
        <f>(AG13/'[2]Population Estimates'!E11)*1000</f>
        <v>5.5776892430278888</v>
      </c>
      <c r="DS13" s="40">
        <f>([2]iadatasheet!AI15/'[2]Population Estimates'!E11)*1000</f>
        <v>7.569721115537849</v>
      </c>
      <c r="DT13" s="40">
        <f>(AI13/'[2]Population Estimates'!G11)*1000</f>
        <v>3.2</v>
      </c>
      <c r="DU13" s="40">
        <f>(AJ13/'[2]Population Estimates'!G11)*1000</f>
        <v>8.4</v>
      </c>
      <c r="DV13" s="42">
        <v>7.6</v>
      </c>
      <c r="DW13" s="41">
        <v>12.81</v>
      </c>
      <c r="DX13" s="40">
        <v>4.9400000000000004</v>
      </c>
      <c r="DY13" s="40">
        <v>6.22</v>
      </c>
      <c r="DZ13" s="40">
        <f>(AW13/'[2]Population Estimates'!C11)*1000</f>
        <v>9.5617529880478074</v>
      </c>
      <c r="EA13" s="40">
        <f>(AX13/'[2]Population Estimates'!E11)*1000</f>
        <v>9.9601593625498008</v>
      </c>
      <c r="EB13" s="40">
        <f>(AY13/'[2]Population Estimates'!E11)*1000</f>
        <v>13.944223107569721</v>
      </c>
      <c r="EC13" s="40">
        <f>(AZ13/'[2]Population Estimates'!G11)*1000</f>
        <v>14.8</v>
      </c>
      <c r="ED13" s="40">
        <f>(BA13/'[2]Population Estimates'!G11)*1000</f>
        <v>17.600000000000001</v>
      </c>
      <c r="EE13" s="40">
        <v>14</v>
      </c>
      <c r="EF13" s="41">
        <v>0.41</v>
      </c>
      <c r="EG13" s="40">
        <v>0.41</v>
      </c>
      <c r="EH13" s="40">
        <v>1.66</v>
      </c>
      <c r="EI13" s="40">
        <f>([2]iadatasheet!BG15/'[2]Population Estimates'!C11)*1000</f>
        <v>0.39840637450199207</v>
      </c>
      <c r="EJ13" s="40">
        <f>(BG13/'[2]Population Estimates'!E11)*1000</f>
        <v>0.79681274900398413</v>
      </c>
      <c r="EK13" s="40">
        <f>(BH13/'[2]Population Estimates'!E11)*1000</f>
        <v>0</v>
      </c>
      <c r="EL13" s="40">
        <f>(BI13/'[2]Population Estimates'!G11)*1000</f>
        <v>0</v>
      </c>
      <c r="EM13" s="40">
        <f>(BJ13/'[2]Population Estimates'!G11)*1000</f>
        <v>0.8</v>
      </c>
      <c r="EN13" s="42">
        <v>0</v>
      </c>
      <c r="EO13" s="40">
        <v>9.5</v>
      </c>
      <c r="EP13" s="40">
        <v>7</v>
      </c>
      <c r="EQ13" s="40">
        <v>7.05</v>
      </c>
      <c r="ER13" s="40">
        <f>(BO13/'[2]Population Estimates'!C11)*1000</f>
        <v>5.5776892430278888</v>
      </c>
      <c r="ES13" s="40">
        <f>(BP13/'[2]Population Estimates'!E11)*1000</f>
        <v>3.5856573705179282</v>
      </c>
      <c r="ET13" s="40">
        <f>(BQ13/'[2]Population Estimates'!E11)*1000</f>
        <v>5.1792828685258963</v>
      </c>
      <c r="EU13" s="40">
        <f>(BR13/'[2]Population Estimates'!G11)*1000</f>
        <v>4.8</v>
      </c>
      <c r="EV13" s="40">
        <f>(BS13/'[2]Population Estimates'!G11)*1000</f>
        <v>7.2</v>
      </c>
      <c r="EW13" s="40">
        <v>7.6</v>
      </c>
      <c r="EX13" s="41">
        <v>9.5</v>
      </c>
      <c r="EY13" s="40">
        <v>1.23</v>
      </c>
      <c r="EZ13" s="40">
        <v>2.0699999999999998</v>
      </c>
      <c r="FA13" s="40">
        <f>(BX13/'[2]Population Estimates'!C11)*1000</f>
        <v>3.5856573705179282</v>
      </c>
      <c r="FB13" s="40">
        <f>(BY13/'[2]Population Estimates'!E11)*1000</f>
        <v>5.5776892430278888</v>
      </c>
      <c r="FC13" s="40">
        <f>(BZ13/'[2]Population Estimates'!E11)*1000</f>
        <v>3.5856573705179282</v>
      </c>
      <c r="FD13" s="40">
        <f>(CA13/'[2]Population Estimates'!G11)*1000</f>
        <v>6</v>
      </c>
      <c r="FE13" s="40">
        <f>(CB13/'[2]Population Estimates'!G11)*1000</f>
        <v>8</v>
      </c>
      <c r="FF13" s="42">
        <v>8</v>
      </c>
      <c r="FG13" s="41">
        <v>9.92</v>
      </c>
      <c r="FH13" s="40">
        <v>1.65</v>
      </c>
      <c r="FI13" s="40">
        <v>4.1500000000000004</v>
      </c>
      <c r="FJ13" s="40">
        <f>(CG13/'[2]Population Estimates'!C11)*1000</f>
        <v>3.9840637450199203</v>
      </c>
      <c r="FK13" s="40">
        <f>([2]iadatasheet!CI15/'[2]Population Estimates'!E11)*1000</f>
        <v>6.3745019920318731</v>
      </c>
      <c r="FL13" s="40">
        <f>(CI13/'[2]Population Estimates'!E11)*1000</f>
        <v>3.9840637450199203</v>
      </c>
      <c r="FM13" s="40">
        <f>(CJ13/'[2]Population Estimates'!G11)*1000</f>
        <v>7.6</v>
      </c>
      <c r="FN13" s="40">
        <f>(CK13/'[2]Population Estimates'!G11)*1000</f>
        <v>9.6</v>
      </c>
      <c r="FO13" s="42">
        <v>11.2</v>
      </c>
    </row>
    <row r="14" spans="1:240" x14ac:dyDescent="0.2">
      <c r="A14" s="30" t="s">
        <v>82</v>
      </c>
      <c r="B14" s="31">
        <v>116</v>
      </c>
      <c r="C14" s="32">
        <v>130</v>
      </c>
      <c r="D14" s="32">
        <v>122</v>
      </c>
      <c r="E14" s="32">
        <v>86</v>
      </c>
      <c r="F14" s="32">
        <v>100</v>
      </c>
      <c r="G14" s="32">
        <v>93</v>
      </c>
      <c r="H14" s="32">
        <f>VLOOKUP(A14,[1]wards!$A$3:$B$125,2,FALSE)</f>
        <v>71</v>
      </c>
      <c r="I14" s="32">
        <v>90</v>
      </c>
      <c r="J14" s="33">
        <v>83</v>
      </c>
      <c r="K14" s="34">
        <v>103</v>
      </c>
      <c r="L14" s="34">
        <v>125</v>
      </c>
      <c r="M14" s="35">
        <v>100</v>
      </c>
      <c r="N14" s="35">
        <v>74</v>
      </c>
      <c r="O14" s="35">
        <v>42</v>
      </c>
      <c r="P14" s="35">
        <v>64</v>
      </c>
      <c r="Q14" s="35">
        <f>VLOOKUP(A14,[1]wards!$L$3:$M$125,2,FALSE)</f>
        <v>36</v>
      </c>
      <c r="R14" s="35">
        <v>40</v>
      </c>
      <c r="S14" s="36">
        <v>43</v>
      </c>
      <c r="T14" s="37">
        <v>9</v>
      </c>
      <c r="U14" s="34">
        <v>15</v>
      </c>
      <c r="V14" s="34">
        <v>21</v>
      </c>
      <c r="W14" s="34">
        <v>7</v>
      </c>
      <c r="X14" s="35">
        <v>12</v>
      </c>
      <c r="Y14" s="35">
        <v>11</v>
      </c>
      <c r="Z14" s="35">
        <f>VLOOKUP(A14,[1]wards!$AC$3:$AF$125,4,FALSE)</f>
        <v>9</v>
      </c>
      <c r="AA14" s="35">
        <v>15</v>
      </c>
      <c r="AB14" s="38">
        <v>9</v>
      </c>
      <c r="AC14" s="39">
        <v>26</v>
      </c>
      <c r="AD14" s="39">
        <v>26</v>
      </c>
      <c r="AE14" s="39">
        <v>19</v>
      </c>
      <c r="AF14" s="39">
        <v>12</v>
      </c>
      <c r="AG14" s="40">
        <v>14</v>
      </c>
      <c r="AH14" s="40">
        <v>17</v>
      </c>
      <c r="AI14" s="40">
        <f>VLOOKUP(A14,[1]wards!$Y$2:$AA$126,3,FALSE)</f>
        <v>7</v>
      </c>
      <c r="AJ14" s="40">
        <v>12</v>
      </c>
      <c r="AK14" s="40">
        <v>7</v>
      </c>
      <c r="AL14" s="41">
        <v>0</v>
      </c>
      <c r="AM14" s="40">
        <v>1</v>
      </c>
      <c r="AN14" s="40">
        <v>0</v>
      </c>
      <c r="AO14" s="40">
        <v>2</v>
      </c>
      <c r="AP14" s="40">
        <v>0</v>
      </c>
      <c r="AQ14" s="40">
        <v>0</v>
      </c>
      <c r="AR14" s="40">
        <v>0</v>
      </c>
      <c r="AS14" s="42">
        <v>0</v>
      </c>
      <c r="AT14" s="41">
        <v>22</v>
      </c>
      <c r="AU14" s="40">
        <v>18</v>
      </c>
      <c r="AV14" s="40">
        <v>32</v>
      </c>
      <c r="AW14" s="40">
        <v>36</v>
      </c>
      <c r="AX14" s="40">
        <v>13</v>
      </c>
      <c r="AY14" s="40">
        <v>28</v>
      </c>
      <c r="AZ14" s="40">
        <f>VLOOKUP(A14,[1]wards!$U$3:$V$125,2,FALSE)</f>
        <v>18</v>
      </c>
      <c r="BA14" s="43">
        <v>29</v>
      </c>
      <c r="BB14" s="44">
        <v>32</v>
      </c>
      <c r="BC14" s="41">
        <v>2</v>
      </c>
      <c r="BD14" s="40">
        <v>1</v>
      </c>
      <c r="BE14" s="40">
        <v>4</v>
      </c>
      <c r="BF14" s="40">
        <v>2</v>
      </c>
      <c r="BG14" s="35">
        <v>4</v>
      </c>
      <c r="BH14" s="35">
        <v>2</v>
      </c>
      <c r="BI14" s="35">
        <f>VLOOKUP(A14,[1]wards!$AI$2:$AJ$125,2,FALSE)</f>
        <v>0</v>
      </c>
      <c r="BJ14" s="35">
        <v>2</v>
      </c>
      <c r="BK14" s="45">
        <v>2</v>
      </c>
      <c r="BL14" s="35">
        <v>18</v>
      </c>
      <c r="BM14" s="35">
        <v>13</v>
      </c>
      <c r="BN14" s="35">
        <v>7</v>
      </c>
      <c r="BO14" s="35">
        <v>7</v>
      </c>
      <c r="BP14" s="35">
        <v>17</v>
      </c>
      <c r="BQ14" s="35">
        <v>10</v>
      </c>
      <c r="BR14" s="35">
        <f>VLOOKUP(A14,[1]wards!$AM$2:$AR$125,6,FALSE)</f>
        <v>11</v>
      </c>
      <c r="BS14" s="35">
        <v>13</v>
      </c>
      <c r="BT14" s="35">
        <v>16</v>
      </c>
      <c r="BU14" s="46">
        <v>15</v>
      </c>
      <c r="BV14" s="35">
        <v>19</v>
      </c>
      <c r="BW14" s="35">
        <v>13</v>
      </c>
      <c r="BX14" s="35">
        <v>19</v>
      </c>
      <c r="BY14" s="35">
        <v>8</v>
      </c>
      <c r="BZ14" s="35">
        <v>10</v>
      </c>
      <c r="CA14" s="35">
        <f>VLOOKUP(A14,[1]wards!$AT$3:$AY$125,6,FALSE)</f>
        <v>7</v>
      </c>
      <c r="CB14" s="35">
        <v>20</v>
      </c>
      <c r="CC14" s="45">
        <v>18</v>
      </c>
      <c r="CD14" s="46">
        <v>15</v>
      </c>
      <c r="CE14" s="35">
        <v>20</v>
      </c>
      <c r="CF14" s="35">
        <v>14</v>
      </c>
      <c r="CG14" s="35">
        <v>23</v>
      </c>
      <c r="CH14" s="35">
        <v>10</v>
      </c>
      <c r="CI14" s="35">
        <v>12</v>
      </c>
      <c r="CJ14" s="35">
        <f>VLOOKUP(A14,[1]wards!$Y$3:$Z$125,2,FALSE)</f>
        <v>10</v>
      </c>
      <c r="CK14" s="35">
        <v>23</v>
      </c>
      <c r="CL14" s="45">
        <v>21</v>
      </c>
      <c r="CM14" s="41">
        <v>31.02</v>
      </c>
      <c r="CN14" s="40">
        <v>34.119999999999997</v>
      </c>
      <c r="CO14" s="40">
        <v>31.52</v>
      </c>
      <c r="CP14" s="40">
        <v>22.05</v>
      </c>
      <c r="CQ14" s="40">
        <f>(F14/'[2]Population Estimates'!E12)*1000</f>
        <v>24.330900243309003</v>
      </c>
      <c r="CR14" s="40">
        <f>([2]iadatasheet!H16/'[2]Population Estimates'!E12)*1000</f>
        <v>22.627737226277375</v>
      </c>
      <c r="CS14" s="40">
        <f>(H14/'[2]Population Estimates'!G12)*1000</f>
        <v>16.824644549763033</v>
      </c>
      <c r="CT14" s="40">
        <f>(I14/'[2]Population Estimates'!G12)*1000</f>
        <v>21.327014218009481</v>
      </c>
      <c r="CU14" s="42">
        <v>19.670000000000002</v>
      </c>
      <c r="CV14" s="41">
        <v>27.54</v>
      </c>
      <c r="CW14" s="40">
        <v>32.81</v>
      </c>
      <c r="CX14" s="40">
        <v>25.839793281653744</v>
      </c>
      <c r="CY14" s="40">
        <f>(N14/'[2]Population Estimates'!C12)*1000</f>
        <v>18.453865336658353</v>
      </c>
      <c r="CZ14" s="40">
        <f>(O14/'[2]Population Estimates'!E12)*1000</f>
        <v>10.218978102189782</v>
      </c>
      <c r="DA14" s="40">
        <f>(P14/'[2]Population Estimates'!E12)*1000</f>
        <v>15.571776155717762</v>
      </c>
      <c r="DB14" s="40">
        <f>(Q14/'[2]Population Estimates'!G12)*1000</f>
        <v>8.5308056872037916</v>
      </c>
      <c r="DC14" s="40">
        <f>(R14/'[2]Population Estimates'!G12)*1000</f>
        <v>9.4786729857819907</v>
      </c>
      <c r="DD14" s="42">
        <v>10.19</v>
      </c>
      <c r="DE14" s="41">
        <v>5.66</v>
      </c>
      <c r="DF14" s="40">
        <v>9.49</v>
      </c>
      <c r="DG14" s="40">
        <v>13.13</v>
      </c>
      <c r="DH14" s="40">
        <f>(W14/'[2]Population Estimates'!D12)*1000</f>
        <v>4.3478260869565215</v>
      </c>
      <c r="DI14" s="40">
        <f>(X14/'[2]Population Estimates'!F12)*1000</f>
        <v>7.2727272727272725</v>
      </c>
      <c r="DJ14" s="40">
        <f>(Y14/'[2]Population Estimates'!F12)*1000</f>
        <v>6.666666666666667</v>
      </c>
      <c r="DK14" s="40">
        <f>(Z14/'[2]Population Estimates'!H12)*1000</f>
        <v>5.3571428571428568</v>
      </c>
      <c r="DL14" s="40">
        <f>(AA14/'[2]Population Estimates'!H12)*1000</f>
        <v>8.9285714285714288</v>
      </c>
      <c r="DM14" s="42">
        <v>5.36</v>
      </c>
      <c r="DN14" s="41">
        <v>6.9518716577540109</v>
      </c>
      <c r="DO14" s="40">
        <v>6.8241469816272966</v>
      </c>
      <c r="DP14" s="40">
        <v>4.9095607235142111</v>
      </c>
      <c r="DQ14" s="40">
        <f>(AG14/'[2]Population Estimates'!C12)*1000</f>
        <v>3.491271820448878</v>
      </c>
      <c r="DR14" s="40">
        <f>(AG14/'[2]Population Estimates'!E12)*1000</f>
        <v>3.4063260340632602</v>
      </c>
      <c r="DS14" s="40">
        <f>([2]iadatasheet!AI16/'[2]Population Estimates'!E12)*1000</f>
        <v>4.1362530413625302</v>
      </c>
      <c r="DT14" s="40">
        <f>(AI14/'[2]Population Estimates'!G12)*1000</f>
        <v>1.6587677725118484</v>
      </c>
      <c r="DU14" s="40">
        <f>(AJ14/'[2]Population Estimates'!G12)*1000</f>
        <v>2.8436018957345972</v>
      </c>
      <c r="DV14" s="42">
        <v>1.66</v>
      </c>
      <c r="DW14" s="41">
        <v>5.88</v>
      </c>
      <c r="DX14" s="40">
        <v>4.72</v>
      </c>
      <c r="DY14" s="40">
        <v>8.27</v>
      </c>
      <c r="DZ14" s="40">
        <f>(AW14/'[2]Population Estimates'!C12)*1000</f>
        <v>8.9775561097256862</v>
      </c>
      <c r="EA14" s="40">
        <f>(AX14/'[2]Population Estimates'!E12)*1000</f>
        <v>3.1630170316301705</v>
      </c>
      <c r="EB14" s="40">
        <f>(AY14/'[2]Population Estimates'!E12)*1000</f>
        <v>6.8126520681265204</v>
      </c>
      <c r="EC14" s="40">
        <f>(AZ14/'[2]Population Estimates'!G12)*1000</f>
        <v>4.2654028436018958</v>
      </c>
      <c r="ED14" s="40">
        <f>(BA14/'[2]Population Estimates'!G12)*1000</f>
        <v>6.8720379146919433</v>
      </c>
      <c r="EE14" s="40">
        <v>7.58</v>
      </c>
      <c r="EF14" s="41">
        <v>0.53</v>
      </c>
      <c r="EG14" s="40">
        <v>0.26</v>
      </c>
      <c r="EH14" s="40">
        <v>1.03</v>
      </c>
      <c r="EI14" s="40">
        <f>([2]iadatasheet!BG16/'[2]Population Estimates'!C12)*1000</f>
        <v>0.49875311720698251</v>
      </c>
      <c r="EJ14" s="40">
        <f>(BG14/'[2]Population Estimates'!E12)*1000</f>
        <v>0.97323600973236013</v>
      </c>
      <c r="EK14" s="40">
        <f>(BH14/'[2]Population Estimates'!E12)*1000</f>
        <v>0.48661800486618007</v>
      </c>
      <c r="EL14" s="40">
        <f>(BI14/'[2]Population Estimates'!G12)*1000</f>
        <v>0</v>
      </c>
      <c r="EM14" s="40">
        <f>(BJ14/'[2]Population Estimates'!G12)*1000</f>
        <v>0.47393364928909953</v>
      </c>
      <c r="EN14" s="42">
        <v>0.47</v>
      </c>
      <c r="EO14" s="40">
        <v>4.8099999999999996</v>
      </c>
      <c r="EP14" s="40">
        <v>3.41</v>
      </c>
      <c r="EQ14" s="40">
        <v>1.81</v>
      </c>
      <c r="ER14" s="40">
        <f>(BO14/'[2]Population Estimates'!C12)*1000</f>
        <v>1.745635910224439</v>
      </c>
      <c r="ES14" s="40">
        <f>(BP14/'[2]Population Estimates'!E12)*1000</f>
        <v>4.1362530413625302</v>
      </c>
      <c r="ET14" s="40">
        <f>(BQ14/'[2]Population Estimates'!E12)*1000</f>
        <v>2.4330900243309004</v>
      </c>
      <c r="EU14" s="40">
        <f>(BR14/'[2]Population Estimates'!G12)*1000</f>
        <v>2.6066350710900474</v>
      </c>
      <c r="EV14" s="40">
        <f>(BS14/'[2]Population Estimates'!G12)*1000</f>
        <v>3.080568720379147</v>
      </c>
      <c r="EW14" s="40">
        <v>3.79</v>
      </c>
      <c r="EX14" s="41">
        <v>4.01</v>
      </c>
      <c r="EY14" s="40">
        <v>4.99</v>
      </c>
      <c r="EZ14" s="40">
        <v>3.36</v>
      </c>
      <c r="FA14" s="40">
        <f>(BX14/'[2]Population Estimates'!C12)*1000</f>
        <v>4.7381546134663335</v>
      </c>
      <c r="FB14" s="40">
        <f>(BY14/'[2]Population Estimates'!E12)*1000</f>
        <v>1.9464720194647203</v>
      </c>
      <c r="FC14" s="40">
        <f>(BZ14/'[2]Population Estimates'!E12)*1000</f>
        <v>2.4330900243309004</v>
      </c>
      <c r="FD14" s="40">
        <f>(CA14/'[2]Population Estimates'!G12)*1000</f>
        <v>1.6587677725118484</v>
      </c>
      <c r="FE14" s="40">
        <f>(CB14/'[2]Population Estimates'!G12)*1000</f>
        <v>4.7393364928909953</v>
      </c>
      <c r="FF14" s="42">
        <v>4.2699999999999996</v>
      </c>
      <c r="FG14" s="41">
        <v>4.01</v>
      </c>
      <c r="FH14" s="40">
        <v>5.25</v>
      </c>
      <c r="FI14" s="40">
        <v>3.62</v>
      </c>
      <c r="FJ14" s="40">
        <f>(CG14/'[2]Population Estimates'!C12)*1000</f>
        <v>5.7356608478802986</v>
      </c>
      <c r="FK14" s="40">
        <f>([2]iadatasheet!CI16/'[2]Population Estimates'!E12)*1000</f>
        <v>2.4330900243309004</v>
      </c>
      <c r="FL14" s="40">
        <f>(CI14/'[2]Population Estimates'!E12)*1000</f>
        <v>2.9197080291970803</v>
      </c>
      <c r="FM14" s="40">
        <f>(CJ14/'[2]Population Estimates'!G12)*1000</f>
        <v>2.3696682464454977</v>
      </c>
      <c r="FN14" s="40">
        <f>(CK14/'[2]Population Estimates'!G12)*1000</f>
        <v>5.4502369668246446</v>
      </c>
      <c r="FO14" s="42">
        <v>4.9800000000000004</v>
      </c>
    </row>
    <row r="15" spans="1:240" x14ac:dyDescent="0.2">
      <c r="A15" s="30" t="s">
        <v>83</v>
      </c>
      <c r="B15" s="31">
        <v>391</v>
      </c>
      <c r="C15" s="32">
        <v>375</v>
      </c>
      <c r="D15" s="32">
        <v>410</v>
      </c>
      <c r="E15" s="32">
        <v>316</v>
      </c>
      <c r="F15" s="32">
        <v>337</v>
      </c>
      <c r="G15" s="32">
        <v>340</v>
      </c>
      <c r="H15" s="32">
        <f>VLOOKUP(A15,[1]wards!$A$3:$B$125,2,FALSE)</f>
        <v>324</v>
      </c>
      <c r="I15" s="32">
        <v>333</v>
      </c>
      <c r="J15" s="33">
        <v>428</v>
      </c>
      <c r="K15" s="34">
        <v>500</v>
      </c>
      <c r="L15" s="34">
        <v>440</v>
      </c>
      <c r="M15" s="35">
        <v>315</v>
      </c>
      <c r="N15" s="35">
        <v>419</v>
      </c>
      <c r="O15" s="35">
        <v>333</v>
      </c>
      <c r="P15" s="35">
        <v>334</v>
      </c>
      <c r="Q15" s="35">
        <f>VLOOKUP(A15,[1]wards!$L$3:$M$125,2,FALSE)</f>
        <v>329</v>
      </c>
      <c r="R15" s="35">
        <v>292</v>
      </c>
      <c r="S15" s="36">
        <v>234</v>
      </c>
      <c r="T15" s="37">
        <v>16</v>
      </c>
      <c r="U15" s="34">
        <v>31</v>
      </c>
      <c r="V15" s="34">
        <v>42</v>
      </c>
      <c r="W15" s="34">
        <v>25</v>
      </c>
      <c r="X15" s="35">
        <v>13</v>
      </c>
      <c r="Y15" s="35">
        <v>19</v>
      </c>
      <c r="Z15" s="35">
        <f>VLOOKUP(A15,[1]wards!$AC$3:$AF$125,4,FALSE)</f>
        <v>15</v>
      </c>
      <c r="AA15" s="35">
        <v>16</v>
      </c>
      <c r="AB15" s="38">
        <v>24</v>
      </c>
      <c r="AC15" s="39">
        <v>60</v>
      </c>
      <c r="AD15" s="39">
        <v>73</v>
      </c>
      <c r="AE15" s="39">
        <v>90</v>
      </c>
      <c r="AF15" s="39">
        <v>61</v>
      </c>
      <c r="AG15" s="40">
        <v>66</v>
      </c>
      <c r="AH15" s="40">
        <v>56</v>
      </c>
      <c r="AI15" s="40">
        <f>VLOOKUP(A15,[1]wards!$Y$2:$AA$126,3,FALSE)</f>
        <v>45</v>
      </c>
      <c r="AJ15" s="40">
        <v>47</v>
      </c>
      <c r="AK15" s="40">
        <v>71</v>
      </c>
      <c r="AL15" s="41">
        <v>10</v>
      </c>
      <c r="AM15" s="40">
        <v>10</v>
      </c>
      <c r="AN15" s="40">
        <v>5</v>
      </c>
      <c r="AO15" s="40">
        <v>5</v>
      </c>
      <c r="AP15" s="40">
        <v>6</v>
      </c>
      <c r="AQ15" s="40">
        <f>VLOOKUP(A15,[1]wards!$P$3:$Q$88,2,FALSE)</f>
        <v>4</v>
      </c>
      <c r="AR15" s="40">
        <v>6</v>
      </c>
      <c r="AS15" s="42">
        <v>4</v>
      </c>
      <c r="AT15" s="41">
        <v>95</v>
      </c>
      <c r="AU15" s="40">
        <v>105</v>
      </c>
      <c r="AV15" s="40">
        <v>148</v>
      </c>
      <c r="AW15" s="40">
        <v>154</v>
      </c>
      <c r="AX15" s="40">
        <v>126</v>
      </c>
      <c r="AY15" s="40">
        <v>143</v>
      </c>
      <c r="AZ15" s="40">
        <f>VLOOKUP(A15,[1]wards!$U$3:$V$125,2,FALSE)</f>
        <v>120</v>
      </c>
      <c r="BA15" s="43">
        <v>166</v>
      </c>
      <c r="BB15" s="44">
        <v>152</v>
      </c>
      <c r="BC15" s="41">
        <v>12</v>
      </c>
      <c r="BD15" s="40">
        <v>7</v>
      </c>
      <c r="BE15" s="40">
        <v>11</v>
      </c>
      <c r="BF15" s="40">
        <v>7</v>
      </c>
      <c r="BG15" s="35">
        <v>14</v>
      </c>
      <c r="BH15" s="35">
        <v>12</v>
      </c>
      <c r="BI15" s="35">
        <f>VLOOKUP(A15,[1]wards!$AI$2:$AJ$125,2,FALSE)</f>
        <v>9</v>
      </c>
      <c r="BJ15" s="35">
        <v>7</v>
      </c>
      <c r="BK15" s="45">
        <v>8</v>
      </c>
      <c r="BL15" s="35">
        <v>53</v>
      </c>
      <c r="BM15" s="35">
        <v>41</v>
      </c>
      <c r="BN15" s="35">
        <v>53</v>
      </c>
      <c r="BO15" s="35">
        <v>22</v>
      </c>
      <c r="BP15" s="35">
        <v>24</v>
      </c>
      <c r="BQ15" s="35">
        <v>30</v>
      </c>
      <c r="BR15" s="35">
        <f>VLOOKUP(A15,[1]wards!$AM$2:$AR$125,6,FALSE)</f>
        <v>35</v>
      </c>
      <c r="BS15" s="35">
        <v>20</v>
      </c>
      <c r="BT15" s="35">
        <v>31</v>
      </c>
      <c r="BU15" s="46">
        <v>43</v>
      </c>
      <c r="BV15" s="35">
        <v>49</v>
      </c>
      <c r="BW15" s="35">
        <v>70</v>
      </c>
      <c r="BX15" s="35">
        <v>81</v>
      </c>
      <c r="BY15" s="35">
        <v>84</v>
      </c>
      <c r="BZ15" s="35">
        <v>72</v>
      </c>
      <c r="CA15" s="35">
        <f>VLOOKUP(A15,[1]wards!$AT$3:$AY$125,6,FALSE)</f>
        <v>84</v>
      </c>
      <c r="CB15" s="35">
        <v>93</v>
      </c>
      <c r="CC15" s="45">
        <v>129</v>
      </c>
      <c r="CD15" s="46">
        <v>48</v>
      </c>
      <c r="CE15" s="35">
        <v>56</v>
      </c>
      <c r="CF15" s="35">
        <v>76</v>
      </c>
      <c r="CG15" s="35">
        <v>87</v>
      </c>
      <c r="CH15" s="35">
        <v>94</v>
      </c>
      <c r="CI15" s="35">
        <v>76</v>
      </c>
      <c r="CJ15" s="35">
        <f>VLOOKUP(A15,[1]wards!$Y$3:$Z$125,2,FALSE)</f>
        <v>93</v>
      </c>
      <c r="CK15" s="35">
        <v>106</v>
      </c>
      <c r="CL15" s="45">
        <v>141</v>
      </c>
      <c r="CM15" s="41">
        <v>50.85</v>
      </c>
      <c r="CN15" s="40">
        <v>46.41</v>
      </c>
      <c r="CO15" s="40">
        <v>47.84</v>
      </c>
      <c r="CP15" s="40">
        <v>34.69</v>
      </c>
      <c r="CQ15" s="40">
        <f>(F15/'[2]Population Estimates'!E13)*1000</f>
        <v>30.692167577413478</v>
      </c>
      <c r="CR15" s="40">
        <f>([2]iadatasheet!H17/'[2]Population Estimates'!E13)*1000</f>
        <v>30.965391621129328</v>
      </c>
      <c r="CS15" s="40">
        <f>(H15/'[2]Population Estimates'!G13)*1000</f>
        <v>27.574468085106382</v>
      </c>
      <c r="CT15" s="40">
        <f>(I15/'[2]Population Estimates'!G13)*1000</f>
        <v>28.340425531914892</v>
      </c>
      <c r="CU15" s="42">
        <v>36.43</v>
      </c>
      <c r="CV15" s="41">
        <v>65.02</v>
      </c>
      <c r="CW15" s="40">
        <v>54.46</v>
      </c>
      <c r="CX15" s="40">
        <v>36.756126021003496</v>
      </c>
      <c r="CY15" s="40">
        <f>(N15/'[2]Population Estimates'!C13)*1000</f>
        <v>40.56147144240078</v>
      </c>
      <c r="CZ15" s="40">
        <f>(O15/'[2]Population Estimates'!E13)*1000</f>
        <v>30.327868852459016</v>
      </c>
      <c r="DA15" s="40">
        <f>(P15/'[2]Population Estimates'!E13)*1000</f>
        <v>30.418943533697632</v>
      </c>
      <c r="DB15" s="40">
        <f>(Q15/'[2]Population Estimates'!G13)*1000</f>
        <v>28</v>
      </c>
      <c r="DC15" s="40">
        <f>(R15/'[2]Population Estimates'!G13)*1000</f>
        <v>24.851063829787236</v>
      </c>
      <c r="DD15" s="42">
        <v>19.91</v>
      </c>
      <c r="DE15" s="41">
        <v>4.49</v>
      </c>
      <c r="DF15" s="40">
        <v>8.7100000000000009</v>
      </c>
      <c r="DG15" s="40">
        <v>11.2</v>
      </c>
      <c r="DH15" s="40">
        <f>(W15/'[2]Population Estimates'!D13)*1000</f>
        <v>6.2814070351758797</v>
      </c>
      <c r="DI15" s="40">
        <f>(X15/'[2]Population Estimates'!F13)*1000</f>
        <v>3.1400966183574877</v>
      </c>
      <c r="DJ15" s="40">
        <f>(Y15/'[2]Population Estimates'!F13)*1000</f>
        <v>4.5893719806763285</v>
      </c>
      <c r="DK15" s="40">
        <f>(Z15/'[2]Population Estimates'!H13)*1000</f>
        <v>3.4965034965034967</v>
      </c>
      <c r="DL15" s="40">
        <f>(AA15/'[2]Population Estimates'!H13)*1000</f>
        <v>3.7296037296037294</v>
      </c>
      <c r="DM15" s="42">
        <v>5.59</v>
      </c>
      <c r="DN15" s="41">
        <v>7.802340702210663</v>
      </c>
      <c r="DO15" s="40">
        <v>9.0346534653465334</v>
      </c>
      <c r="DP15" s="40">
        <v>10.501750291715286</v>
      </c>
      <c r="DQ15" s="40">
        <f>(AG15/'[2]Population Estimates'!C13)*1000</f>
        <v>6.3891577928363983</v>
      </c>
      <c r="DR15" s="40">
        <f>(AG15/'[2]Population Estimates'!E13)*1000</f>
        <v>6.0109289617486343</v>
      </c>
      <c r="DS15" s="40">
        <f>([2]iadatasheet!AI17/'[2]Population Estimates'!E13)*1000</f>
        <v>5.1001821493624773</v>
      </c>
      <c r="DT15" s="40">
        <f>(AI15/'[2]Population Estimates'!G13)*1000</f>
        <v>3.8297872340425529</v>
      </c>
      <c r="DU15" s="40">
        <f>(AJ15/'[2]Population Estimates'!G13)*1000</f>
        <v>4</v>
      </c>
      <c r="DV15" s="42">
        <v>6.04</v>
      </c>
      <c r="DW15" s="41">
        <v>12.35</v>
      </c>
      <c r="DX15" s="40">
        <v>13</v>
      </c>
      <c r="DY15" s="40">
        <v>17.27</v>
      </c>
      <c r="DZ15" s="40">
        <f>(AW15/'[2]Population Estimates'!C13)*1000</f>
        <v>14.908034849951598</v>
      </c>
      <c r="EA15" s="40">
        <f>(AX15/'[2]Population Estimates'!E13)*1000</f>
        <v>11.475409836065573</v>
      </c>
      <c r="EB15" s="40">
        <f>(AY15/'[2]Population Estimates'!E13)*1000</f>
        <v>13.02367941712204</v>
      </c>
      <c r="EC15" s="40">
        <f>(AZ15/'[2]Population Estimates'!G13)*1000</f>
        <v>10.212765957446807</v>
      </c>
      <c r="ED15" s="40">
        <f>(BA15/'[2]Population Estimates'!G13)*1000</f>
        <v>14.127659574468085</v>
      </c>
      <c r="EE15" s="40">
        <v>12.94</v>
      </c>
      <c r="EF15" s="41">
        <v>1.56</v>
      </c>
      <c r="EG15" s="40">
        <v>0.87</v>
      </c>
      <c r="EH15" s="40">
        <v>1.28</v>
      </c>
      <c r="EI15" s="40">
        <f>([2]iadatasheet!BG17/'[2]Population Estimates'!C13)*1000</f>
        <v>0.67763794772507258</v>
      </c>
      <c r="EJ15" s="40">
        <f>(BG15/'[2]Population Estimates'!E13)*1000</f>
        <v>1.2750455373406193</v>
      </c>
      <c r="EK15" s="40">
        <f>(BH15/'[2]Population Estimates'!E13)*1000</f>
        <v>1.0928961748633881</v>
      </c>
      <c r="EL15" s="40">
        <f>(BI15/'[2]Population Estimates'!G13)*1000</f>
        <v>0.76595744680851063</v>
      </c>
      <c r="EM15" s="40">
        <f>(BJ15/'[2]Population Estimates'!G13)*1000</f>
        <v>0.5957446808510638</v>
      </c>
      <c r="EN15" s="42">
        <v>0.68</v>
      </c>
      <c r="EO15" s="40">
        <v>6.89</v>
      </c>
      <c r="EP15" s="40">
        <v>5.07</v>
      </c>
      <c r="EQ15" s="40">
        <v>6.18</v>
      </c>
      <c r="ER15" s="40">
        <f>(BO15/'[2]Population Estimates'!C13)*1000</f>
        <v>2.1297192642787999</v>
      </c>
      <c r="ES15" s="40">
        <f>(BP15/'[2]Population Estimates'!E13)*1000</f>
        <v>2.1857923497267762</v>
      </c>
      <c r="ET15" s="40">
        <f>(BQ15/'[2]Population Estimates'!E13)*1000</f>
        <v>2.7322404371584699</v>
      </c>
      <c r="EU15" s="40">
        <f>(BR15/'[2]Population Estimates'!G13)*1000</f>
        <v>2.9787234042553195</v>
      </c>
      <c r="EV15" s="40">
        <f>(BS15/'[2]Population Estimates'!G13)*1000</f>
        <v>1.7021276595744681</v>
      </c>
      <c r="EW15" s="40">
        <v>2.64</v>
      </c>
      <c r="EX15" s="41">
        <v>5.59</v>
      </c>
      <c r="EY15" s="40">
        <v>6.06</v>
      </c>
      <c r="EZ15" s="40">
        <v>8.17</v>
      </c>
      <c r="FA15" s="40">
        <f>(BX15/'[2]Population Estimates'!C13)*1000</f>
        <v>7.8412391093901253</v>
      </c>
      <c r="FB15" s="40">
        <f>(BY15/'[2]Population Estimates'!E13)*1000</f>
        <v>7.6502732240437155</v>
      </c>
      <c r="FC15" s="40">
        <f>(BZ15/'[2]Population Estimates'!E13)*1000</f>
        <v>6.557377049180328</v>
      </c>
      <c r="FD15" s="40">
        <f>(CA15/'[2]Population Estimates'!G13)*1000</f>
        <v>7.1489361702127656</v>
      </c>
      <c r="FE15" s="40">
        <f>(CB15/'[2]Population Estimates'!G13)*1000</f>
        <v>7.9148936170212769</v>
      </c>
      <c r="FF15" s="42">
        <v>10.98</v>
      </c>
      <c r="FG15" s="41">
        <v>6.24</v>
      </c>
      <c r="FH15" s="40">
        <v>6.93</v>
      </c>
      <c r="FI15" s="40">
        <v>8.8699999999999992</v>
      </c>
      <c r="FJ15" s="40">
        <f>(CG15/'[2]Population Estimates'!C13)*1000</f>
        <v>8.4220716360116157</v>
      </c>
      <c r="FK15" s="40">
        <f>([2]iadatasheet!CI17/'[2]Population Estimates'!E13)*1000</f>
        <v>8.5610200364298716</v>
      </c>
      <c r="FL15" s="40">
        <f>(CI15/'[2]Population Estimates'!E13)*1000</f>
        <v>6.9216757741347905</v>
      </c>
      <c r="FM15" s="40">
        <f>(CJ15/'[2]Population Estimates'!G13)*1000</f>
        <v>7.9148936170212769</v>
      </c>
      <c r="FN15" s="40">
        <f>(CK15/'[2]Population Estimates'!G13)*1000</f>
        <v>9.0212765957446805</v>
      </c>
      <c r="FO15" s="42">
        <v>12</v>
      </c>
    </row>
    <row r="16" spans="1:240" x14ac:dyDescent="0.2">
      <c r="A16" s="30" t="s">
        <v>84</v>
      </c>
      <c r="B16" s="31">
        <v>200</v>
      </c>
      <c r="C16" s="32">
        <v>216</v>
      </c>
      <c r="D16" s="32">
        <v>206</v>
      </c>
      <c r="E16" s="32">
        <v>252</v>
      </c>
      <c r="F16" s="32">
        <v>179</v>
      </c>
      <c r="G16" s="32">
        <v>161</v>
      </c>
      <c r="H16" s="32">
        <f>VLOOKUP(A16,[1]wards!$A$3:$B$125,2,FALSE)</f>
        <v>201</v>
      </c>
      <c r="I16" s="32">
        <v>190</v>
      </c>
      <c r="J16" s="33">
        <v>207</v>
      </c>
      <c r="K16" s="34">
        <v>185</v>
      </c>
      <c r="L16" s="34">
        <v>157</v>
      </c>
      <c r="M16" s="35">
        <v>151</v>
      </c>
      <c r="N16" s="35">
        <v>105</v>
      </c>
      <c r="O16" s="35">
        <v>88</v>
      </c>
      <c r="P16" s="35">
        <v>63</v>
      </c>
      <c r="Q16" s="35">
        <f>VLOOKUP(A16,[1]wards!$L$3:$M$125,2,FALSE)</f>
        <v>93</v>
      </c>
      <c r="R16" s="35">
        <v>86</v>
      </c>
      <c r="S16" s="36">
        <v>69</v>
      </c>
      <c r="T16" s="37">
        <v>12</v>
      </c>
      <c r="U16" s="34">
        <v>19</v>
      </c>
      <c r="V16" s="34">
        <v>24</v>
      </c>
      <c r="W16" s="34">
        <v>20</v>
      </c>
      <c r="X16" s="35">
        <v>15</v>
      </c>
      <c r="Y16" s="35">
        <v>7</v>
      </c>
      <c r="Z16" s="35">
        <f>VLOOKUP(A16,[1]wards!$AC$3:$AF$125,4,FALSE)</f>
        <v>13</v>
      </c>
      <c r="AA16" s="35">
        <v>6</v>
      </c>
      <c r="AB16" s="38">
        <v>4</v>
      </c>
      <c r="AC16" s="39">
        <v>49</v>
      </c>
      <c r="AD16" s="39">
        <v>37</v>
      </c>
      <c r="AE16" s="39">
        <v>37</v>
      </c>
      <c r="AF16" s="39">
        <v>31</v>
      </c>
      <c r="AG16" s="40">
        <v>15</v>
      </c>
      <c r="AH16" s="40">
        <v>17</v>
      </c>
      <c r="AI16" s="40">
        <f>VLOOKUP(A16,[1]wards!$Y$2:$AA$126,3,FALSE)</f>
        <v>18</v>
      </c>
      <c r="AJ16" s="40">
        <v>16</v>
      </c>
      <c r="AK16" s="40">
        <v>20</v>
      </c>
      <c r="AL16" s="41">
        <v>3</v>
      </c>
      <c r="AM16" s="40">
        <v>6</v>
      </c>
      <c r="AN16" s="40">
        <v>9</v>
      </c>
      <c r="AO16" s="40">
        <v>10</v>
      </c>
      <c r="AP16" s="40">
        <v>9</v>
      </c>
      <c r="AQ16" s="40">
        <f>VLOOKUP(A16,[1]wards!$P$3:$Q$88,2,FALSE)</f>
        <v>8</v>
      </c>
      <c r="AR16" s="40">
        <v>9</v>
      </c>
      <c r="AS16" s="42">
        <v>0</v>
      </c>
      <c r="AT16" s="41">
        <v>27</v>
      </c>
      <c r="AU16" s="40">
        <v>35</v>
      </c>
      <c r="AV16" s="40">
        <v>38</v>
      </c>
      <c r="AW16" s="40">
        <v>31</v>
      </c>
      <c r="AX16" s="40">
        <v>34</v>
      </c>
      <c r="AY16" s="40">
        <v>30</v>
      </c>
      <c r="AZ16" s="40">
        <f>VLOOKUP(A16,[1]wards!$U$3:$V$125,2,FALSE)</f>
        <v>32</v>
      </c>
      <c r="BA16" s="43">
        <v>52</v>
      </c>
      <c r="BB16" s="44">
        <v>48</v>
      </c>
      <c r="BC16" s="41">
        <v>3</v>
      </c>
      <c r="BD16" s="40">
        <v>5</v>
      </c>
      <c r="BE16" s="40">
        <v>16</v>
      </c>
      <c r="BF16" s="40">
        <v>3</v>
      </c>
      <c r="BG16" s="35">
        <v>8</v>
      </c>
      <c r="BH16" s="35">
        <v>3</v>
      </c>
      <c r="BI16" s="35">
        <f>VLOOKUP(A16,[1]wards!$AI$2:$AJ$125,2,FALSE)</f>
        <v>9</v>
      </c>
      <c r="BJ16" s="35">
        <v>4</v>
      </c>
      <c r="BK16" s="45">
        <v>3</v>
      </c>
      <c r="BL16" s="35">
        <v>31</v>
      </c>
      <c r="BM16" s="35">
        <v>33</v>
      </c>
      <c r="BN16" s="35">
        <v>23</v>
      </c>
      <c r="BO16" s="35">
        <v>29</v>
      </c>
      <c r="BP16" s="35">
        <v>11</v>
      </c>
      <c r="BQ16" s="35">
        <v>31</v>
      </c>
      <c r="BR16" s="35">
        <f>VLOOKUP(A16,[1]wards!$AM$2:$AR$125,6,FALSE)</f>
        <v>20</v>
      </c>
      <c r="BS16" s="35">
        <v>17</v>
      </c>
      <c r="BT16" s="35">
        <v>31</v>
      </c>
      <c r="BU16" s="46">
        <v>24</v>
      </c>
      <c r="BV16" s="35">
        <v>24</v>
      </c>
      <c r="BW16" s="35">
        <v>26</v>
      </c>
      <c r="BX16" s="35">
        <v>50</v>
      </c>
      <c r="BY16" s="35">
        <v>29</v>
      </c>
      <c r="BZ16" s="35">
        <v>25</v>
      </c>
      <c r="CA16" s="35">
        <f>VLOOKUP(A16,[1]wards!$AT$3:$AY$125,6,FALSE)</f>
        <v>45</v>
      </c>
      <c r="CB16" s="35">
        <v>38</v>
      </c>
      <c r="CC16" s="45">
        <v>55</v>
      </c>
      <c r="CD16" s="46">
        <v>27</v>
      </c>
      <c r="CE16" s="35">
        <v>27</v>
      </c>
      <c r="CF16" s="35">
        <v>32</v>
      </c>
      <c r="CG16" s="35">
        <v>59</v>
      </c>
      <c r="CH16" s="35">
        <v>34</v>
      </c>
      <c r="CI16" s="35">
        <v>25</v>
      </c>
      <c r="CJ16" s="35">
        <f>VLOOKUP(A16,[1]wards!$Y$3:$Z$125,2,FALSE)</f>
        <v>59</v>
      </c>
      <c r="CK16" s="35">
        <v>53</v>
      </c>
      <c r="CL16" s="45">
        <v>72</v>
      </c>
      <c r="CM16" s="41">
        <v>29.37</v>
      </c>
      <c r="CN16" s="40">
        <v>31.58</v>
      </c>
      <c r="CO16" s="40">
        <v>29.99</v>
      </c>
      <c r="CP16" s="40">
        <v>37.11</v>
      </c>
      <c r="CQ16" s="40">
        <f>(F16/'[2]Population Estimates'!E14)*1000</f>
        <v>25.175808720112521</v>
      </c>
      <c r="CR16" s="40">
        <f>([2]iadatasheet!H18/'[2]Population Estimates'!E14)*1000</f>
        <v>22.644163150492261</v>
      </c>
      <c r="CS16" s="40">
        <f>(H16/'[2]Population Estimates'!G14)*1000</f>
        <v>28.309859154929576</v>
      </c>
      <c r="CT16" s="40">
        <f>(I16/'[2]Population Estimates'!G14)*1000</f>
        <v>26.760563380281688</v>
      </c>
      <c r="CU16" s="42">
        <v>29.15</v>
      </c>
      <c r="CV16" s="41">
        <v>27.17</v>
      </c>
      <c r="CW16" s="40">
        <v>22.95</v>
      </c>
      <c r="CX16" s="40">
        <v>21.979621542940318</v>
      </c>
      <c r="CY16" s="40">
        <f>(N16/'[2]Population Estimates'!C14)*1000</f>
        <v>14.403292181069959</v>
      </c>
      <c r="CZ16" s="40">
        <f>(O16/'[2]Population Estimates'!E14)*1000</f>
        <v>12.376933895921239</v>
      </c>
      <c r="DA16" s="40">
        <f>(P16/'[2]Population Estimates'!E14)*1000</f>
        <v>8.8607594936708871</v>
      </c>
      <c r="DB16" s="40">
        <f>(Q16/'[2]Population Estimates'!G14)*1000</f>
        <v>13.098591549295776</v>
      </c>
      <c r="DC16" s="40">
        <f>(R16/'[2]Population Estimates'!G14)*1000</f>
        <v>12.11267605633803</v>
      </c>
      <c r="DD16" s="42">
        <v>9.7200000000000006</v>
      </c>
      <c r="DE16" s="41">
        <v>4.4000000000000004</v>
      </c>
      <c r="DF16" s="40">
        <v>6.91</v>
      </c>
      <c r="DG16" s="40">
        <v>8.73</v>
      </c>
      <c r="DH16" s="40">
        <f>(W16/'[2]Population Estimates'!D14)*1000</f>
        <v>7.3800738007380069</v>
      </c>
      <c r="DI16" s="40">
        <f>(X16/'[2]Population Estimates'!F14)*1000</f>
        <v>5.4945054945054945</v>
      </c>
      <c r="DJ16" s="40">
        <f>(Y16/'[2]Population Estimates'!F14)*1000</f>
        <v>2.5641025641025643</v>
      </c>
      <c r="DK16" s="40">
        <f>(Z16/'[2]Population Estimates'!H14)*1000</f>
        <v>4.7445255474452548</v>
      </c>
      <c r="DL16" s="40">
        <f>(AA16/'[2]Population Estimates'!H14)*1000</f>
        <v>2.1897810218978102</v>
      </c>
      <c r="DM16" s="42">
        <v>1.46</v>
      </c>
      <c r="DN16" s="41">
        <v>7.1953010279001468</v>
      </c>
      <c r="DO16" s="40">
        <v>5.4093567251461989</v>
      </c>
      <c r="DP16" s="40">
        <v>5.3857350800582235</v>
      </c>
      <c r="DQ16" s="40">
        <f>(AG16/'[2]Population Estimates'!C14)*1000</f>
        <v>2.0576131687242798</v>
      </c>
      <c r="DR16" s="40">
        <f>(AG16/'[2]Population Estimates'!E14)*1000</f>
        <v>2.109704641350211</v>
      </c>
      <c r="DS16" s="40">
        <f>([2]iadatasheet!AI18/'[2]Population Estimates'!E14)*1000</f>
        <v>2.3909985935302389</v>
      </c>
      <c r="DT16" s="40">
        <f>(AI16/'[2]Population Estimates'!G14)*1000</f>
        <v>2.5352112676056335</v>
      </c>
      <c r="DU16" s="40">
        <f>(AJ16/'[2]Population Estimates'!G14)*1000</f>
        <v>2.2535211267605635</v>
      </c>
      <c r="DV16" s="42">
        <v>2.82</v>
      </c>
      <c r="DW16" s="41">
        <v>3.96</v>
      </c>
      <c r="DX16" s="40">
        <v>5.12</v>
      </c>
      <c r="DY16" s="40">
        <v>5.53</v>
      </c>
      <c r="DZ16" s="40">
        <f>(AW16/'[2]Population Estimates'!C14)*1000</f>
        <v>4.252400548696845</v>
      </c>
      <c r="EA16" s="40">
        <f>(AX16/'[2]Population Estimates'!E14)*1000</f>
        <v>4.7819971870604778</v>
      </c>
      <c r="EB16" s="40">
        <f>(AY16/'[2]Population Estimates'!E14)*1000</f>
        <v>4.2194092827004219</v>
      </c>
      <c r="EC16" s="40">
        <f>(AZ16/'[2]Population Estimates'!G14)*1000</f>
        <v>4.507042253521127</v>
      </c>
      <c r="ED16" s="40">
        <f>(BA16/'[2]Population Estimates'!G14)*1000</f>
        <v>7.323943661971831</v>
      </c>
      <c r="EE16" s="40">
        <v>6.76</v>
      </c>
      <c r="EF16" s="41">
        <v>0.44</v>
      </c>
      <c r="EG16" s="40">
        <v>0.73</v>
      </c>
      <c r="EH16" s="40">
        <v>2.33</v>
      </c>
      <c r="EI16" s="40">
        <f>([2]iadatasheet!BG18/'[2]Population Estimates'!C14)*1000</f>
        <v>0.41152263374485598</v>
      </c>
      <c r="EJ16" s="40">
        <f>(BG16/'[2]Population Estimates'!E14)*1000</f>
        <v>1.1251758087201125</v>
      </c>
      <c r="EK16" s="40">
        <f>(BH16/'[2]Population Estimates'!E14)*1000</f>
        <v>0.4219409282700422</v>
      </c>
      <c r="EL16" s="40">
        <f>(BI16/'[2]Population Estimates'!G14)*1000</f>
        <v>1.2676056338028168</v>
      </c>
      <c r="EM16" s="40">
        <f>(BJ16/'[2]Population Estimates'!G14)*1000</f>
        <v>0.56338028169014087</v>
      </c>
      <c r="EN16" s="42">
        <v>0.42</v>
      </c>
      <c r="EO16" s="40">
        <v>4.55</v>
      </c>
      <c r="EP16" s="40">
        <v>4.82</v>
      </c>
      <c r="EQ16" s="40">
        <v>3.35</v>
      </c>
      <c r="ER16" s="40">
        <f>(BO16/'[2]Population Estimates'!C14)*1000</f>
        <v>3.9780521262002742</v>
      </c>
      <c r="ES16" s="40">
        <f>(BP16/'[2]Population Estimates'!E14)*1000</f>
        <v>1.5471167369901548</v>
      </c>
      <c r="ET16" s="40">
        <f>(BQ16/'[2]Population Estimates'!E14)*1000</f>
        <v>4.3600562587904363</v>
      </c>
      <c r="EU16" s="40">
        <f>(BR16/'[2]Population Estimates'!G14)*1000</f>
        <v>2.8169014084507045</v>
      </c>
      <c r="EV16" s="40">
        <f>(BS16/'[2]Population Estimates'!G14)*1000</f>
        <v>2.3943661971830985</v>
      </c>
      <c r="EW16" s="40">
        <v>4.37</v>
      </c>
      <c r="EX16" s="41">
        <v>3.52</v>
      </c>
      <c r="EY16" s="40">
        <v>3.51</v>
      </c>
      <c r="EZ16" s="40">
        <v>3.78</v>
      </c>
      <c r="FA16" s="40">
        <f>(BX16/'[2]Population Estimates'!C14)*1000</f>
        <v>6.8587105624142657</v>
      </c>
      <c r="FB16" s="40">
        <f>(BY16/'[2]Population Estimates'!E14)*1000</f>
        <v>4.0787623066104075</v>
      </c>
      <c r="FC16" s="40">
        <f>(BZ16/'[2]Population Estimates'!E14)*1000</f>
        <v>3.5161744022503516</v>
      </c>
      <c r="FD16" s="40">
        <f>(CA16/'[2]Population Estimates'!G14)*1000</f>
        <v>6.3380281690140849</v>
      </c>
      <c r="FE16" s="40">
        <f>(CB16/'[2]Population Estimates'!G14)*1000</f>
        <v>5.352112676056338</v>
      </c>
      <c r="FF16" s="42">
        <v>7.75</v>
      </c>
      <c r="FG16" s="41">
        <v>3.96</v>
      </c>
      <c r="FH16" s="40">
        <v>3.95</v>
      </c>
      <c r="FI16" s="40">
        <v>4.66</v>
      </c>
      <c r="FJ16" s="40">
        <f>(CG16/'[2]Population Estimates'!C14)*1000</f>
        <v>8.0932784636488329</v>
      </c>
      <c r="FK16" s="40">
        <f>([2]iadatasheet!CI18/'[2]Population Estimates'!E14)*1000</f>
        <v>4.7819971870604778</v>
      </c>
      <c r="FL16" s="40">
        <f>(CI16/'[2]Population Estimates'!E14)*1000</f>
        <v>3.5161744022503516</v>
      </c>
      <c r="FM16" s="40">
        <f>(CJ16/'[2]Population Estimates'!G14)*1000</f>
        <v>8.3098591549295779</v>
      </c>
      <c r="FN16" s="40">
        <f>(CK16/'[2]Population Estimates'!G14)*1000</f>
        <v>7.4647887323943669</v>
      </c>
      <c r="FO16" s="42">
        <v>10.14</v>
      </c>
    </row>
    <row r="17" spans="1:171" x14ac:dyDescent="0.2">
      <c r="A17" s="30" t="s">
        <v>85</v>
      </c>
      <c r="B17" s="31">
        <v>153</v>
      </c>
      <c r="C17" s="32">
        <v>138</v>
      </c>
      <c r="D17" s="32">
        <v>117</v>
      </c>
      <c r="E17" s="32">
        <v>113</v>
      </c>
      <c r="F17" s="32">
        <v>131</v>
      </c>
      <c r="G17" s="32">
        <v>77</v>
      </c>
      <c r="H17" s="32">
        <f>VLOOKUP(A17,[1]wards!$A$3:$B$125,2,FALSE)</f>
        <v>85</v>
      </c>
      <c r="I17" s="32">
        <v>86</v>
      </c>
      <c r="J17" s="33">
        <v>103</v>
      </c>
      <c r="K17" s="34">
        <v>125</v>
      </c>
      <c r="L17" s="34">
        <v>76</v>
      </c>
      <c r="M17" s="35">
        <v>104</v>
      </c>
      <c r="N17" s="35">
        <v>54</v>
      </c>
      <c r="O17" s="35">
        <v>65</v>
      </c>
      <c r="P17" s="35">
        <v>42</v>
      </c>
      <c r="Q17" s="35">
        <f>VLOOKUP(A17,[1]wards!$L$3:$M$125,2,FALSE)</f>
        <v>53</v>
      </c>
      <c r="R17" s="35">
        <v>53</v>
      </c>
      <c r="S17" s="36">
        <v>36</v>
      </c>
      <c r="T17" s="37">
        <v>16</v>
      </c>
      <c r="U17" s="34">
        <v>12</v>
      </c>
      <c r="V17" s="34">
        <v>14</v>
      </c>
      <c r="W17" s="34">
        <v>11</v>
      </c>
      <c r="X17" s="35">
        <v>27</v>
      </c>
      <c r="Y17" s="35">
        <v>13</v>
      </c>
      <c r="Z17" s="35">
        <f>VLOOKUP(A17,[1]wards!$AC$3:$AF$125,4,FALSE)</f>
        <v>16</v>
      </c>
      <c r="AA17" s="35">
        <v>11</v>
      </c>
      <c r="AB17" s="38">
        <v>11</v>
      </c>
      <c r="AC17" s="39">
        <v>27</v>
      </c>
      <c r="AD17" s="39">
        <v>27</v>
      </c>
      <c r="AE17" s="39">
        <v>23</v>
      </c>
      <c r="AF17" s="39">
        <v>24</v>
      </c>
      <c r="AG17" s="40">
        <v>13</v>
      </c>
      <c r="AH17" s="40">
        <v>16</v>
      </c>
      <c r="AI17" s="40">
        <f>VLOOKUP(A17,[1]wards!$Y$2:$AA$126,3,FALSE)</f>
        <v>6</v>
      </c>
      <c r="AJ17" s="40">
        <v>9</v>
      </c>
      <c r="AK17" s="40">
        <v>11</v>
      </c>
      <c r="AL17" s="41">
        <v>5</v>
      </c>
      <c r="AM17" s="40">
        <v>8</v>
      </c>
      <c r="AN17" s="40">
        <v>1</v>
      </c>
      <c r="AO17" s="40">
        <v>2</v>
      </c>
      <c r="AP17" s="40">
        <v>1</v>
      </c>
      <c r="AQ17" s="40">
        <v>0</v>
      </c>
      <c r="AR17" s="40">
        <v>1</v>
      </c>
      <c r="AS17" s="42">
        <v>0</v>
      </c>
      <c r="AT17" s="41">
        <v>19</v>
      </c>
      <c r="AU17" s="40">
        <v>24</v>
      </c>
      <c r="AV17" s="40">
        <v>33</v>
      </c>
      <c r="AW17" s="40">
        <v>28</v>
      </c>
      <c r="AX17" s="40">
        <v>33</v>
      </c>
      <c r="AY17" s="40">
        <v>15</v>
      </c>
      <c r="AZ17" s="40">
        <f>VLOOKUP(A17,[1]wards!$U$3:$V$125,2,FALSE)</f>
        <v>24</v>
      </c>
      <c r="BA17" s="43">
        <v>21</v>
      </c>
      <c r="BB17" s="44">
        <v>24</v>
      </c>
      <c r="BC17" s="41"/>
      <c r="BD17" s="40">
        <v>3</v>
      </c>
      <c r="BE17" s="40">
        <v>4</v>
      </c>
      <c r="BF17" s="40">
        <v>2</v>
      </c>
      <c r="BG17" s="35">
        <v>1</v>
      </c>
      <c r="BH17" s="35">
        <v>0</v>
      </c>
      <c r="BI17" s="35">
        <f>VLOOKUP(A17,[1]wards!$AI$2:$AJ$125,2,FALSE)</f>
        <v>1</v>
      </c>
      <c r="BJ17" s="35">
        <v>1</v>
      </c>
      <c r="BK17" s="45">
        <v>1</v>
      </c>
      <c r="BL17" s="35">
        <v>20</v>
      </c>
      <c r="BM17" s="35">
        <v>20</v>
      </c>
      <c r="BN17" s="35">
        <v>8</v>
      </c>
      <c r="BO17" s="35">
        <v>11</v>
      </c>
      <c r="BP17" s="35">
        <v>15</v>
      </c>
      <c r="BQ17" s="35">
        <v>9</v>
      </c>
      <c r="BR17" s="35">
        <f>VLOOKUP(A17,[1]wards!$AM$2:$AR$125,6,FALSE)</f>
        <v>9</v>
      </c>
      <c r="BS17" s="35">
        <v>11</v>
      </c>
      <c r="BT17" s="35">
        <v>13</v>
      </c>
      <c r="BU17" s="46">
        <v>18</v>
      </c>
      <c r="BV17" s="35">
        <v>9</v>
      </c>
      <c r="BW17" s="35">
        <v>13</v>
      </c>
      <c r="BX17" s="35">
        <v>12</v>
      </c>
      <c r="BY17" s="35">
        <v>19</v>
      </c>
      <c r="BZ17" s="35">
        <v>6</v>
      </c>
      <c r="CA17" s="35">
        <f>VLOOKUP(A17,[1]wards!$AT$3:$AY$125,6,FALSE)</f>
        <v>10</v>
      </c>
      <c r="CB17" s="35">
        <v>9</v>
      </c>
      <c r="CC17" s="45">
        <v>16</v>
      </c>
      <c r="CD17" s="46">
        <v>22</v>
      </c>
      <c r="CE17" s="35">
        <v>12</v>
      </c>
      <c r="CF17" s="35">
        <v>15</v>
      </c>
      <c r="CG17" s="35">
        <v>12</v>
      </c>
      <c r="CH17" s="35">
        <v>19</v>
      </c>
      <c r="CI17" s="35">
        <v>7</v>
      </c>
      <c r="CJ17" s="35">
        <f>VLOOKUP(A17,[1]wards!$Y$3:$Z$125,2,FALSE)</f>
        <v>14</v>
      </c>
      <c r="CK17" s="35">
        <v>10</v>
      </c>
      <c r="CL17" s="45">
        <v>18</v>
      </c>
      <c r="CM17" s="41">
        <v>47.96</v>
      </c>
      <c r="CN17" s="40">
        <v>43.4</v>
      </c>
      <c r="CO17" s="40">
        <v>36.56</v>
      </c>
      <c r="CP17" s="40">
        <v>35.090000000000003</v>
      </c>
      <c r="CQ17" s="40">
        <f>(F17/'[2]Population Estimates'!E15)*1000</f>
        <v>39.577039274924473</v>
      </c>
      <c r="CR17" s="40">
        <f>([2]iadatasheet!H19/'[2]Population Estimates'!E15)*1000</f>
        <v>23.262839879154079</v>
      </c>
      <c r="CS17" s="40">
        <f>(H17/'[2]Population Estimates'!G15)*1000</f>
        <v>25.373134328358208</v>
      </c>
      <c r="CT17" s="40">
        <f>(I17/'[2]Population Estimates'!G15)*1000</f>
        <v>25.671641791044777</v>
      </c>
      <c r="CU17" s="42">
        <v>30.75</v>
      </c>
      <c r="CV17" s="41">
        <v>39.18</v>
      </c>
      <c r="CW17" s="40">
        <v>23.9</v>
      </c>
      <c r="CX17" s="40">
        <v>32.5</v>
      </c>
      <c r="CY17" s="40">
        <f>(N17/'[2]Population Estimates'!C15)*1000</f>
        <v>16.413373860182372</v>
      </c>
      <c r="CZ17" s="40">
        <f>(O17/'[2]Population Estimates'!E15)*1000</f>
        <v>19.637462235649547</v>
      </c>
      <c r="DA17" s="40">
        <f>(P17/'[2]Population Estimates'!E15)*1000</f>
        <v>12.688821752265861</v>
      </c>
      <c r="DB17" s="40">
        <f>(Q17/'[2]Population Estimates'!G15)*1000</f>
        <v>15.820895522388062</v>
      </c>
      <c r="DC17" s="40">
        <f>(R17/'[2]Population Estimates'!G15)*1000</f>
        <v>15.820895522388062</v>
      </c>
      <c r="DD17" s="42">
        <v>10.75</v>
      </c>
      <c r="DE17" s="41">
        <v>10.81</v>
      </c>
      <c r="DF17" s="40">
        <v>8</v>
      </c>
      <c r="DG17" s="40">
        <v>9.27</v>
      </c>
      <c r="DH17" s="40">
        <f>(W17/'[2]Population Estimates'!D15)*1000</f>
        <v>7.6923076923076925</v>
      </c>
      <c r="DI17" s="40">
        <f>(X17/'[2]Population Estimates'!F15)*1000</f>
        <v>18.88111888111888</v>
      </c>
      <c r="DJ17" s="40">
        <f>(Y17/'[2]Population Estimates'!F15)*1000</f>
        <v>9.0909090909090899</v>
      </c>
      <c r="DK17" s="40">
        <f>(Z17/'[2]Population Estimates'!H15)*1000</f>
        <v>11.188811188811188</v>
      </c>
      <c r="DL17" s="40">
        <f>(AA17/'[2]Population Estimates'!H15)*1000</f>
        <v>7.6923076923076925</v>
      </c>
      <c r="DM17" s="42">
        <v>7.69</v>
      </c>
      <c r="DN17" s="41">
        <v>8.4639498432601883</v>
      </c>
      <c r="DO17" s="40">
        <v>8.4905660377358494</v>
      </c>
      <c r="DP17" s="40">
        <v>7.1875</v>
      </c>
      <c r="DQ17" s="40">
        <f>(AG17/'[2]Population Estimates'!C15)*1000</f>
        <v>3.9513677811550156</v>
      </c>
      <c r="DR17" s="40">
        <f>(AG17/'[2]Population Estimates'!E15)*1000</f>
        <v>3.92749244712991</v>
      </c>
      <c r="DS17" s="40">
        <f>([2]iadatasheet!AI19/'[2]Population Estimates'!E15)*1000</f>
        <v>4.833836858006042</v>
      </c>
      <c r="DT17" s="40">
        <f>(AI17/'[2]Population Estimates'!G15)*1000</f>
        <v>1.791044776119403</v>
      </c>
      <c r="DU17" s="40">
        <f>(AJ17/'[2]Population Estimates'!G15)*1000</f>
        <v>2.6865671641791042</v>
      </c>
      <c r="DV17" s="42">
        <v>3.28</v>
      </c>
      <c r="DW17" s="41">
        <v>5.96</v>
      </c>
      <c r="DX17" s="40">
        <v>7.55</v>
      </c>
      <c r="DY17" s="40">
        <v>10.31</v>
      </c>
      <c r="DZ17" s="40">
        <f>(AW17/'[2]Population Estimates'!C15)*1000</f>
        <v>8.5106382978723403</v>
      </c>
      <c r="EA17" s="40">
        <f>(AX17/'[2]Population Estimates'!E15)*1000</f>
        <v>9.9697885196374614</v>
      </c>
      <c r="EB17" s="40">
        <f>(AY17/'[2]Population Estimates'!E15)*1000</f>
        <v>4.5317220543806647</v>
      </c>
      <c r="EC17" s="40">
        <f>(AZ17/'[2]Population Estimates'!G15)*1000</f>
        <v>7.1641791044776122</v>
      </c>
      <c r="ED17" s="40">
        <f>(BA17/'[2]Population Estimates'!G15)*1000</f>
        <v>6.2686567164179099</v>
      </c>
      <c r="EE17" s="40">
        <v>7.16</v>
      </c>
      <c r="EF17" s="41">
        <v>0</v>
      </c>
      <c r="EG17" s="40">
        <v>0.94</v>
      </c>
      <c r="EH17" s="40">
        <v>1.25</v>
      </c>
      <c r="EI17" s="40">
        <f>([2]iadatasheet!BG19/'[2]Population Estimates'!C15)*1000</f>
        <v>0.60790273556231011</v>
      </c>
      <c r="EJ17" s="40">
        <f>(BG17/'[2]Population Estimates'!E15)*1000</f>
        <v>0.30211480362537763</v>
      </c>
      <c r="EK17" s="40">
        <f>(BH17/'[2]Population Estimates'!E15)*1000</f>
        <v>0</v>
      </c>
      <c r="EL17" s="40">
        <f>(BI17/'[2]Population Estimates'!G15)*1000</f>
        <v>0.29850746268656719</v>
      </c>
      <c r="EM17" s="40">
        <f>(BJ17/'[2]Population Estimates'!G15)*1000</f>
        <v>0.29850746268656719</v>
      </c>
      <c r="EN17" s="42">
        <v>0.3</v>
      </c>
      <c r="EO17" s="40">
        <v>6.27</v>
      </c>
      <c r="EP17" s="40">
        <v>6.29</v>
      </c>
      <c r="EQ17" s="40">
        <v>2.5</v>
      </c>
      <c r="ER17" s="40">
        <f>(BO17/'[2]Population Estimates'!C15)*1000</f>
        <v>3.3434650455927053</v>
      </c>
      <c r="ES17" s="40">
        <f>(BP17/'[2]Population Estimates'!E15)*1000</f>
        <v>4.5317220543806647</v>
      </c>
      <c r="ET17" s="40">
        <f>(BQ17/'[2]Population Estimates'!E15)*1000</f>
        <v>2.7190332326283988</v>
      </c>
      <c r="EU17" s="40">
        <f>(BR17/'[2]Population Estimates'!G15)*1000</f>
        <v>2.6865671641791042</v>
      </c>
      <c r="EV17" s="40">
        <f>(BS17/'[2]Population Estimates'!G15)*1000</f>
        <v>3.2835820895522385</v>
      </c>
      <c r="EW17" s="40">
        <v>3.88</v>
      </c>
      <c r="EX17" s="41">
        <v>5.64</v>
      </c>
      <c r="EY17" s="40">
        <v>2.83</v>
      </c>
      <c r="EZ17" s="40">
        <v>4.0599999999999996</v>
      </c>
      <c r="FA17" s="40">
        <f>(BX17/'[2]Population Estimates'!C15)*1000</f>
        <v>3.6474164133738598</v>
      </c>
      <c r="FB17" s="40">
        <f>(BY17/'[2]Population Estimates'!E15)*1000</f>
        <v>5.7401812688821758</v>
      </c>
      <c r="FC17" s="40">
        <f>(BZ17/'[2]Population Estimates'!E15)*1000</f>
        <v>1.8126888217522659</v>
      </c>
      <c r="FD17" s="40">
        <f>(CA17/'[2]Population Estimates'!G15)*1000</f>
        <v>2.9850746268656718</v>
      </c>
      <c r="FE17" s="40">
        <f>(CB17/'[2]Population Estimates'!G15)*1000</f>
        <v>2.6865671641791042</v>
      </c>
      <c r="FF17" s="42">
        <v>4.78</v>
      </c>
      <c r="FG17" s="41">
        <v>6.9</v>
      </c>
      <c r="FH17" s="40">
        <v>3.77</v>
      </c>
      <c r="FI17" s="40">
        <v>4.6900000000000004</v>
      </c>
      <c r="FJ17" s="40">
        <f>(CG17/'[2]Population Estimates'!C15)*1000</f>
        <v>3.6474164133738598</v>
      </c>
      <c r="FK17" s="40">
        <f>([2]iadatasheet!CI19/'[2]Population Estimates'!E15)*1000</f>
        <v>5.7401812688821758</v>
      </c>
      <c r="FL17" s="40">
        <f>(CI17/'[2]Population Estimates'!E15)*1000</f>
        <v>2.1148036253776437</v>
      </c>
      <c r="FM17" s="40">
        <f>(CJ17/'[2]Population Estimates'!G15)*1000</f>
        <v>4.1791044776119399</v>
      </c>
      <c r="FN17" s="40">
        <f>(CK17/'[2]Population Estimates'!G15)*1000</f>
        <v>2.9850746268656718</v>
      </c>
      <c r="FO17" s="42">
        <v>5.37</v>
      </c>
    </row>
    <row r="18" spans="1:171" x14ac:dyDescent="0.2">
      <c r="A18" s="30" t="s">
        <v>86</v>
      </c>
      <c r="B18" s="31">
        <v>245</v>
      </c>
      <c r="C18" s="32">
        <v>270</v>
      </c>
      <c r="D18" s="32">
        <v>187</v>
      </c>
      <c r="E18" s="32">
        <v>188</v>
      </c>
      <c r="F18" s="32">
        <v>210</v>
      </c>
      <c r="G18" s="32">
        <v>180</v>
      </c>
      <c r="H18" s="32">
        <f>VLOOKUP(A18,[1]wards!$A$3:$B$125,2,FALSE)</f>
        <v>176</v>
      </c>
      <c r="I18" s="32">
        <v>170</v>
      </c>
      <c r="J18" s="33">
        <v>143</v>
      </c>
      <c r="K18" s="34">
        <v>267</v>
      </c>
      <c r="L18" s="34">
        <v>284</v>
      </c>
      <c r="M18" s="35">
        <v>101</v>
      </c>
      <c r="N18" s="35">
        <v>126</v>
      </c>
      <c r="O18" s="35">
        <v>122</v>
      </c>
      <c r="P18" s="35">
        <v>84</v>
      </c>
      <c r="Q18" s="35">
        <f>VLOOKUP(A18,[1]wards!$L$3:$M$125,2,FALSE)</f>
        <v>114</v>
      </c>
      <c r="R18" s="35">
        <v>93</v>
      </c>
      <c r="S18" s="36">
        <v>113</v>
      </c>
      <c r="T18" s="37">
        <v>10</v>
      </c>
      <c r="U18" s="34">
        <v>12</v>
      </c>
      <c r="V18" s="34">
        <v>15</v>
      </c>
      <c r="W18" s="34">
        <v>6</v>
      </c>
      <c r="X18" s="35">
        <v>10</v>
      </c>
      <c r="Y18" s="35">
        <v>20</v>
      </c>
      <c r="Z18" s="35">
        <f>VLOOKUP(A18,[1]wards!$AC$3:$AF$125,4,FALSE)</f>
        <v>14</v>
      </c>
      <c r="AA18" s="35">
        <v>21</v>
      </c>
      <c r="AB18" s="38">
        <v>8</v>
      </c>
      <c r="AC18" s="39">
        <v>68</v>
      </c>
      <c r="AD18" s="39">
        <v>80</v>
      </c>
      <c r="AE18" s="39">
        <v>29</v>
      </c>
      <c r="AF18" s="39">
        <v>29</v>
      </c>
      <c r="AG18" s="40">
        <v>20</v>
      </c>
      <c r="AH18" s="40">
        <v>16</v>
      </c>
      <c r="AI18" s="40">
        <f>VLOOKUP(A18,[1]wards!$Y$2:$AA$126,3,FALSE)</f>
        <v>17</v>
      </c>
      <c r="AJ18" s="40">
        <v>26</v>
      </c>
      <c r="AK18" s="40">
        <v>17</v>
      </c>
      <c r="AL18" s="41">
        <v>4</v>
      </c>
      <c r="AM18" s="40">
        <v>3</v>
      </c>
      <c r="AN18" s="40">
        <v>0</v>
      </c>
      <c r="AO18" s="40">
        <v>3</v>
      </c>
      <c r="AP18" s="40">
        <v>2</v>
      </c>
      <c r="AQ18" s="40">
        <f>VLOOKUP(A18,[1]wards!$P$3:$Q$88,2,FALSE)</f>
        <v>3</v>
      </c>
      <c r="AR18" s="40">
        <v>0</v>
      </c>
      <c r="AS18" s="42">
        <v>0</v>
      </c>
      <c r="AT18" s="41">
        <v>34</v>
      </c>
      <c r="AU18" s="40">
        <v>34</v>
      </c>
      <c r="AV18" s="40">
        <v>42</v>
      </c>
      <c r="AW18" s="40">
        <v>52</v>
      </c>
      <c r="AX18" s="40">
        <v>42</v>
      </c>
      <c r="AY18" s="40">
        <v>32</v>
      </c>
      <c r="AZ18" s="40">
        <f>VLOOKUP(A18,[1]wards!$U$3:$V$125,2,FALSE)</f>
        <v>31</v>
      </c>
      <c r="BA18" s="43">
        <v>33</v>
      </c>
      <c r="BB18" s="44">
        <v>46</v>
      </c>
      <c r="BC18" s="41">
        <v>5</v>
      </c>
      <c r="BD18" s="40">
        <v>5</v>
      </c>
      <c r="BE18" s="40">
        <v>5</v>
      </c>
      <c r="BF18" s="40">
        <v>4</v>
      </c>
      <c r="BG18" s="35">
        <v>5</v>
      </c>
      <c r="BH18" s="35">
        <v>2</v>
      </c>
      <c r="BI18" s="35">
        <f>VLOOKUP(A18,[1]wards!$AI$2:$AJ$125,2,FALSE)</f>
        <v>1</v>
      </c>
      <c r="BJ18" s="35">
        <v>4</v>
      </c>
      <c r="BK18" s="45">
        <v>3</v>
      </c>
      <c r="BL18" s="35">
        <v>43</v>
      </c>
      <c r="BM18" s="35">
        <v>39</v>
      </c>
      <c r="BN18" s="35">
        <v>38</v>
      </c>
      <c r="BO18" s="35">
        <v>35</v>
      </c>
      <c r="BP18" s="35">
        <v>49</v>
      </c>
      <c r="BQ18" s="35">
        <v>27</v>
      </c>
      <c r="BR18" s="35">
        <f>VLOOKUP(A18,[1]wards!$AM$2:$AR$125,6,FALSE)</f>
        <v>41</v>
      </c>
      <c r="BS18" s="35">
        <v>18</v>
      </c>
      <c r="BT18" s="35">
        <v>13</v>
      </c>
      <c r="BU18" s="46">
        <v>28</v>
      </c>
      <c r="BV18" s="35">
        <v>28</v>
      </c>
      <c r="BW18" s="35">
        <v>38</v>
      </c>
      <c r="BX18" s="35">
        <v>33</v>
      </c>
      <c r="BY18" s="35">
        <v>28</v>
      </c>
      <c r="BZ18" s="35">
        <v>14</v>
      </c>
      <c r="CA18" s="35">
        <f>VLOOKUP(A18,[1]wards!$AT$3:$AY$125,6,FALSE)</f>
        <v>18</v>
      </c>
      <c r="CB18" s="35">
        <v>38</v>
      </c>
      <c r="CC18" s="45">
        <v>38</v>
      </c>
      <c r="CD18" s="46">
        <v>32</v>
      </c>
      <c r="CE18" s="35">
        <v>32</v>
      </c>
      <c r="CF18" s="35">
        <v>42</v>
      </c>
      <c r="CG18" s="35">
        <v>37</v>
      </c>
      <c r="CH18" s="35">
        <v>35</v>
      </c>
      <c r="CI18" s="35">
        <v>15</v>
      </c>
      <c r="CJ18" s="35">
        <f>VLOOKUP(A18,[1]wards!$Y$3:$Z$125,2,FALSE)</f>
        <v>26</v>
      </c>
      <c r="CK18" s="35">
        <v>45</v>
      </c>
      <c r="CL18" s="45">
        <v>43</v>
      </c>
      <c r="CM18" s="41">
        <v>40.36</v>
      </c>
      <c r="CN18" s="40">
        <v>43.9</v>
      </c>
      <c r="CO18" s="40">
        <v>30.31</v>
      </c>
      <c r="CP18" s="40">
        <v>30.72</v>
      </c>
      <c r="CQ18" s="40">
        <f>(F18/'[2]Population Estimates'!E16)*1000</f>
        <v>33.22784810126582</v>
      </c>
      <c r="CR18" s="40">
        <f>([2]iadatasheet!H20/'[2]Population Estimates'!E16)*1000</f>
        <v>28.481012658227847</v>
      </c>
      <c r="CS18" s="40">
        <f>(H18/'[2]Population Estimates'!G16)*1000</f>
        <v>27.457098283931355</v>
      </c>
      <c r="CT18" s="40">
        <f>(I18/'[2]Population Estimates'!G16)*1000</f>
        <v>26.521060842433698</v>
      </c>
      <c r="CU18" s="42">
        <v>22.31</v>
      </c>
      <c r="CV18" s="41">
        <v>43.99</v>
      </c>
      <c r="CW18" s="40">
        <v>46.18</v>
      </c>
      <c r="CX18" s="40">
        <v>16.369529983792546</v>
      </c>
      <c r="CY18" s="40">
        <f>(N18/'[2]Population Estimates'!C16)*1000</f>
        <v>19.968304278922346</v>
      </c>
      <c r="CZ18" s="40">
        <f>(O18/'[2]Population Estimates'!E16)*1000</f>
        <v>19.303797468354428</v>
      </c>
      <c r="DA18" s="40">
        <f>(P18/'[2]Population Estimates'!E16)*1000</f>
        <v>13.291139240506329</v>
      </c>
      <c r="DB18" s="40">
        <f>(Q18/'[2]Population Estimates'!G16)*1000</f>
        <v>17.784711388455538</v>
      </c>
      <c r="DC18" s="40">
        <f>(R18/'[2]Population Estimates'!G16)*1000</f>
        <v>14.508580343213728</v>
      </c>
      <c r="DD18" s="42">
        <v>17.63</v>
      </c>
      <c r="DE18" s="41">
        <v>3.77</v>
      </c>
      <c r="DF18" s="40" t="s">
        <v>87</v>
      </c>
      <c r="DG18" s="40">
        <v>5.56</v>
      </c>
      <c r="DH18" s="40">
        <f>(W18/'[2]Population Estimates'!D16)*1000</f>
        <v>2.2222222222222223</v>
      </c>
      <c r="DI18" s="40">
        <f>(X18/'[2]Population Estimates'!F16)*1000</f>
        <v>3.6900369003690034</v>
      </c>
      <c r="DJ18" s="40">
        <f>(Y18/'[2]Population Estimates'!F16)*1000</f>
        <v>7.3800738007380069</v>
      </c>
      <c r="DK18" s="40">
        <f>(Z18/'[2]Population Estimates'!H16)*1000</f>
        <v>5.1470588235294121</v>
      </c>
      <c r="DL18" s="40">
        <f>(AA18/'[2]Population Estimates'!H16)*1000</f>
        <v>7.7205882352941178</v>
      </c>
      <c r="DM18" s="42">
        <v>2.94</v>
      </c>
      <c r="DN18" s="41">
        <v>11.202635914332784</v>
      </c>
      <c r="DO18" s="40">
        <v>13.008130081300813</v>
      </c>
      <c r="DP18" s="40">
        <v>4.7001620745542949</v>
      </c>
      <c r="DQ18" s="40">
        <f>(AG18/'[2]Population Estimates'!C16)*1000</f>
        <v>3.1695721077654517</v>
      </c>
      <c r="DR18" s="40">
        <f>(AG18/'[2]Population Estimates'!E16)*1000</f>
        <v>3.1645569620253164</v>
      </c>
      <c r="DS18" s="40">
        <f>([2]iadatasheet!AI20/'[2]Population Estimates'!E16)*1000</f>
        <v>2.5316455696202533</v>
      </c>
      <c r="DT18" s="40">
        <f>(AI18/'[2]Population Estimates'!G16)*1000</f>
        <v>2.6521060842433695</v>
      </c>
      <c r="DU18" s="40">
        <f>(AJ18/'[2]Population Estimates'!G16)*1000</f>
        <v>4.0561622464898592</v>
      </c>
      <c r="DV18" s="42">
        <v>2.65</v>
      </c>
      <c r="DW18" s="41">
        <v>5.6</v>
      </c>
      <c r="DX18" s="40">
        <v>5.53</v>
      </c>
      <c r="DY18" s="40">
        <v>6.81</v>
      </c>
      <c r="DZ18" s="40">
        <f>(AW18/'[2]Population Estimates'!C16)*1000</f>
        <v>8.2408874801901746</v>
      </c>
      <c r="EA18" s="40">
        <f>(AX18/'[2]Population Estimates'!E16)*1000</f>
        <v>6.6455696202531644</v>
      </c>
      <c r="EB18" s="40">
        <f>(AY18/'[2]Population Estimates'!E16)*1000</f>
        <v>5.0632911392405067</v>
      </c>
      <c r="EC18" s="40">
        <f>(AZ18/'[2]Population Estimates'!G16)*1000</f>
        <v>4.8361934477379096</v>
      </c>
      <c r="ED18" s="40">
        <f>(BA18/'[2]Population Estimates'!G16)*1000</f>
        <v>5.1482059282371297</v>
      </c>
      <c r="EE18" s="40">
        <v>7.18</v>
      </c>
      <c r="EF18" s="41">
        <v>0.82</v>
      </c>
      <c r="EG18" s="40">
        <v>0.81</v>
      </c>
      <c r="EH18" s="40">
        <v>0.81</v>
      </c>
      <c r="EI18" s="40">
        <f>([2]iadatasheet!BG20/'[2]Population Estimates'!C16)*1000</f>
        <v>0.6339144215530903</v>
      </c>
      <c r="EJ18" s="40">
        <f>(BG18/'[2]Population Estimates'!E16)*1000</f>
        <v>0.79113924050632911</v>
      </c>
      <c r="EK18" s="40">
        <f>(BH18/'[2]Population Estimates'!E16)*1000</f>
        <v>0.31645569620253167</v>
      </c>
      <c r="EL18" s="40">
        <f>(BI18/'[2]Population Estimates'!G16)*1000</f>
        <v>0.15600624024960999</v>
      </c>
      <c r="EM18" s="40">
        <f>(BJ18/'[2]Population Estimates'!G16)*1000</f>
        <v>0.62402496099843996</v>
      </c>
      <c r="EN18" s="42">
        <v>0.47</v>
      </c>
      <c r="EO18" s="40">
        <v>7.08</v>
      </c>
      <c r="EP18" s="40">
        <v>6.34</v>
      </c>
      <c r="EQ18" s="40">
        <v>6.16</v>
      </c>
      <c r="ER18" s="40">
        <f>(BO18/'[2]Population Estimates'!C16)*1000</f>
        <v>5.5467511885895409</v>
      </c>
      <c r="ES18" s="40">
        <f>(BP18/'[2]Population Estimates'!E16)*1000</f>
        <v>7.7531645569620249</v>
      </c>
      <c r="ET18" s="40">
        <f>(BQ18/'[2]Population Estimates'!E16)*1000</f>
        <v>4.2721518987341778</v>
      </c>
      <c r="EU18" s="40">
        <f>(BR18/'[2]Population Estimates'!G16)*1000</f>
        <v>6.3962558502340094</v>
      </c>
      <c r="EV18" s="40">
        <f>(BS18/'[2]Population Estimates'!G16)*1000</f>
        <v>2.8081123244929795</v>
      </c>
      <c r="EW18" s="40">
        <v>2.0299999999999998</v>
      </c>
      <c r="EX18" s="41">
        <v>4.6100000000000003</v>
      </c>
      <c r="EY18" s="40">
        <v>4.55</v>
      </c>
      <c r="EZ18" s="40">
        <v>6.16</v>
      </c>
      <c r="FA18" s="40">
        <f>(BX18/'[2]Population Estimates'!C16)*1000</f>
        <v>5.2297939778129958</v>
      </c>
      <c r="FB18" s="40">
        <f>(BY18/'[2]Population Estimates'!E16)*1000</f>
        <v>4.4303797468354436</v>
      </c>
      <c r="FC18" s="40">
        <f>(BZ18/'[2]Population Estimates'!E16)*1000</f>
        <v>2.2151898734177218</v>
      </c>
      <c r="FD18" s="40">
        <f>(CA18/'[2]Population Estimates'!G16)*1000</f>
        <v>2.8081123244929795</v>
      </c>
      <c r="FE18" s="40">
        <f>(CB18/'[2]Population Estimates'!G16)*1000</f>
        <v>5.9282371294851801</v>
      </c>
      <c r="FF18" s="42">
        <v>5.93</v>
      </c>
      <c r="FG18" s="41">
        <v>5.27</v>
      </c>
      <c r="FH18" s="40">
        <v>5.2</v>
      </c>
      <c r="FI18" s="40">
        <v>6.81</v>
      </c>
      <c r="FJ18" s="40">
        <f>(CG18/'[2]Population Estimates'!C16)*1000</f>
        <v>5.8637083993660859</v>
      </c>
      <c r="FK18" s="40">
        <f>([2]iadatasheet!CI20/'[2]Population Estimates'!E16)*1000</f>
        <v>5.537974683544304</v>
      </c>
      <c r="FL18" s="40">
        <f>(CI18/'[2]Population Estimates'!E16)*1000</f>
        <v>2.3734177215189876</v>
      </c>
      <c r="FM18" s="40">
        <f>(CJ18/'[2]Population Estimates'!G16)*1000</f>
        <v>4.0561622464898592</v>
      </c>
      <c r="FN18" s="40">
        <f>(CK18/'[2]Population Estimates'!G16)*1000</f>
        <v>7.0202808112324497</v>
      </c>
      <c r="FO18" s="42">
        <v>6.71</v>
      </c>
    </row>
    <row r="19" spans="1:171" x14ac:dyDescent="0.2">
      <c r="A19" s="30" t="s">
        <v>88</v>
      </c>
      <c r="B19" s="31">
        <v>89</v>
      </c>
      <c r="C19" s="32">
        <v>84</v>
      </c>
      <c r="D19" s="32">
        <v>84</v>
      </c>
      <c r="E19" s="32">
        <v>67</v>
      </c>
      <c r="F19" s="32">
        <v>73</v>
      </c>
      <c r="G19" s="32">
        <v>82</v>
      </c>
      <c r="H19" s="32">
        <f>VLOOKUP(A19,[1]wards!$A$3:$B$125,2,FALSE)</f>
        <v>67</v>
      </c>
      <c r="I19" s="32">
        <v>73</v>
      </c>
      <c r="J19" s="33">
        <v>76</v>
      </c>
      <c r="K19" s="34">
        <v>57</v>
      </c>
      <c r="L19" s="34">
        <v>60</v>
      </c>
      <c r="M19" s="35">
        <v>49</v>
      </c>
      <c r="N19" s="35">
        <v>45</v>
      </c>
      <c r="O19" s="35">
        <v>54</v>
      </c>
      <c r="P19" s="35">
        <v>38</v>
      </c>
      <c r="Q19" s="35">
        <f>VLOOKUP(A19,[1]wards!$L$3:$M$125,2,FALSE)</f>
        <v>37</v>
      </c>
      <c r="R19" s="35">
        <v>31</v>
      </c>
      <c r="S19" s="36">
        <v>19</v>
      </c>
      <c r="T19" s="37">
        <v>1</v>
      </c>
      <c r="U19" s="34">
        <v>4</v>
      </c>
      <c r="V19" s="34">
        <v>3</v>
      </c>
      <c r="W19" s="34">
        <v>8</v>
      </c>
      <c r="X19" s="35">
        <v>7</v>
      </c>
      <c r="Y19" s="35">
        <v>10</v>
      </c>
      <c r="Z19" s="35">
        <f>VLOOKUP(A19,[1]wards!$AC$3:$AF$125,4,FALSE)</f>
        <v>5</v>
      </c>
      <c r="AA19" s="35">
        <v>6</v>
      </c>
      <c r="AB19" s="38">
        <v>3</v>
      </c>
      <c r="AC19" s="39">
        <v>19</v>
      </c>
      <c r="AD19" s="39">
        <v>11</v>
      </c>
      <c r="AE19" s="39">
        <v>17</v>
      </c>
      <c r="AF19" s="39">
        <v>13</v>
      </c>
      <c r="AG19" s="40">
        <v>16</v>
      </c>
      <c r="AH19" s="40">
        <v>6</v>
      </c>
      <c r="AI19" s="40">
        <f>VLOOKUP(A19,[1]wards!$Y$2:$AA$126,3,FALSE)</f>
        <v>5</v>
      </c>
      <c r="AJ19" s="40">
        <v>12</v>
      </c>
      <c r="AK19" s="40">
        <v>18</v>
      </c>
      <c r="AL19" s="41">
        <v>1</v>
      </c>
      <c r="AM19" s="40">
        <v>0</v>
      </c>
      <c r="AN19" s="40">
        <v>0</v>
      </c>
      <c r="AO19" s="40">
        <v>1</v>
      </c>
      <c r="AP19" s="40">
        <v>1</v>
      </c>
      <c r="AQ19" s="40">
        <v>0</v>
      </c>
      <c r="AR19" s="40">
        <v>1</v>
      </c>
      <c r="AS19" s="42">
        <v>0</v>
      </c>
      <c r="AT19" s="41">
        <v>11</v>
      </c>
      <c r="AU19" s="40">
        <v>7</v>
      </c>
      <c r="AV19" s="40">
        <v>16</v>
      </c>
      <c r="AW19" s="40">
        <v>13</v>
      </c>
      <c r="AX19" s="40">
        <v>22</v>
      </c>
      <c r="AY19" s="40">
        <v>37</v>
      </c>
      <c r="AZ19" s="40">
        <f>VLOOKUP(A19,[1]wards!$U$3:$V$125,2,FALSE)</f>
        <v>12</v>
      </c>
      <c r="BA19" s="43">
        <v>24</v>
      </c>
      <c r="BB19" s="44">
        <v>30</v>
      </c>
      <c r="BC19" s="41">
        <v>1</v>
      </c>
      <c r="BD19" s="40">
        <v>1</v>
      </c>
      <c r="BE19" s="40">
        <v>2</v>
      </c>
      <c r="BF19" s="40">
        <v>7</v>
      </c>
      <c r="BG19" s="35">
        <v>0</v>
      </c>
      <c r="BH19" s="35">
        <v>1</v>
      </c>
      <c r="BI19" s="35">
        <f>VLOOKUP(A19,[1]wards!$AI$2:$AJ$125,2,FALSE)</f>
        <v>1</v>
      </c>
      <c r="BJ19" s="35">
        <v>0</v>
      </c>
      <c r="BK19" s="45">
        <v>2</v>
      </c>
      <c r="BL19" s="35">
        <v>20</v>
      </c>
      <c r="BM19" s="35">
        <v>2</v>
      </c>
      <c r="BN19" s="35">
        <v>5</v>
      </c>
      <c r="BO19" s="35">
        <v>5</v>
      </c>
      <c r="BP19" s="35">
        <v>6</v>
      </c>
      <c r="BQ19" s="35">
        <v>4</v>
      </c>
      <c r="BR19" s="35">
        <f>VLOOKUP(A19,[1]wards!$AM$2:$AR$125,6,FALSE)</f>
        <v>5</v>
      </c>
      <c r="BS19" s="35">
        <v>5</v>
      </c>
      <c r="BT19" s="35">
        <v>0</v>
      </c>
      <c r="BU19" s="46">
        <v>5</v>
      </c>
      <c r="BV19" s="35">
        <v>11</v>
      </c>
      <c r="BW19" s="35">
        <v>10</v>
      </c>
      <c r="BX19" s="35">
        <v>8</v>
      </c>
      <c r="BY19" s="35">
        <v>14</v>
      </c>
      <c r="BZ19" s="35">
        <v>19</v>
      </c>
      <c r="CA19" s="35">
        <f>VLOOKUP(A19,[1]wards!$AT$3:$AY$125,6,FALSE)</f>
        <v>12</v>
      </c>
      <c r="CB19" s="35">
        <v>12</v>
      </c>
      <c r="CC19" s="45">
        <v>14</v>
      </c>
      <c r="CD19" s="46">
        <v>6</v>
      </c>
      <c r="CE19" s="35">
        <v>16</v>
      </c>
      <c r="CF19" s="35">
        <v>15</v>
      </c>
      <c r="CG19" s="35">
        <v>10</v>
      </c>
      <c r="CH19" s="35">
        <v>14</v>
      </c>
      <c r="CI19" s="35">
        <v>20</v>
      </c>
      <c r="CJ19" s="35">
        <f>VLOOKUP(A19,[1]wards!$Y$3:$Z$125,2,FALSE)</f>
        <v>13</v>
      </c>
      <c r="CK19" s="35">
        <v>16</v>
      </c>
      <c r="CL19" s="45">
        <v>18</v>
      </c>
      <c r="CM19" s="41">
        <v>35.89</v>
      </c>
      <c r="CN19" s="40">
        <v>33.6</v>
      </c>
      <c r="CO19" s="40">
        <v>33.6</v>
      </c>
      <c r="CP19" s="40">
        <v>26.59</v>
      </c>
      <c r="CQ19" s="40">
        <f>(F19/'[2]Population Estimates'!E17)*1000</f>
        <v>29.083665338645417</v>
      </c>
      <c r="CR19" s="40">
        <f>([2]iadatasheet!H21/'[2]Population Estimates'!E17)*1000</f>
        <v>32.669322709163346</v>
      </c>
      <c r="CS19" s="40">
        <f>(H19/'[2]Population Estimates'!G17)*1000</f>
        <v>26.377952755905511</v>
      </c>
      <c r="CT19" s="40">
        <f>(I19/'[2]Population Estimates'!G17)*1000</f>
        <v>28.740157480314959</v>
      </c>
      <c r="CU19" s="42">
        <v>29.92</v>
      </c>
      <c r="CV19" s="41">
        <v>22.98</v>
      </c>
      <c r="CW19" s="40">
        <v>24</v>
      </c>
      <c r="CX19" s="40">
        <v>19.600000000000001</v>
      </c>
      <c r="CY19" s="40">
        <f>(N19/'[2]Population Estimates'!C17)*1000</f>
        <v>18.145161290322584</v>
      </c>
      <c r="CZ19" s="40">
        <f>(O19/'[2]Population Estimates'!E17)*1000</f>
        <v>21.513944223107572</v>
      </c>
      <c r="DA19" s="40">
        <f>(P19/'[2]Population Estimates'!E17)*1000</f>
        <v>15.139442231075698</v>
      </c>
      <c r="DB19" s="40">
        <f>(Q19/'[2]Population Estimates'!G17)*1000</f>
        <v>14.566929133858267</v>
      </c>
      <c r="DC19" s="40">
        <f>(R19/'[2]Population Estimates'!G17)*1000</f>
        <v>12.204724409448819</v>
      </c>
      <c r="DD19" s="42">
        <v>7.48</v>
      </c>
      <c r="DE19" s="41">
        <v>1.0900000000000001</v>
      </c>
      <c r="DF19" s="40">
        <v>4.3</v>
      </c>
      <c r="DG19" s="40">
        <v>3.23</v>
      </c>
      <c r="DH19" s="40">
        <f>(W19/'[2]Population Estimates'!D17)*1000</f>
        <v>8</v>
      </c>
      <c r="DI19" s="40">
        <f>(X19/'[2]Population Estimates'!F17)*1000</f>
        <v>6.9306930693069306</v>
      </c>
      <c r="DJ19" s="40">
        <f>(Y19/'[2]Population Estimates'!F17)*1000</f>
        <v>9.9009900990099009</v>
      </c>
      <c r="DK19" s="40">
        <f>(Z19/'[2]Population Estimates'!H17)*1000</f>
        <v>4.9504950495049505</v>
      </c>
      <c r="DL19" s="40">
        <f>(AA19/'[2]Population Estimates'!H17)*1000</f>
        <v>5.9405940594059405</v>
      </c>
      <c r="DM19" s="42">
        <v>2.97</v>
      </c>
      <c r="DN19" s="41">
        <v>7.661290322580645</v>
      </c>
      <c r="DO19" s="40">
        <v>4.4000000000000004</v>
      </c>
      <c r="DP19" s="40">
        <v>6.8</v>
      </c>
      <c r="DQ19" s="40">
        <f>(AG19/'[2]Population Estimates'!C17)*1000</f>
        <v>6.4516129032258061</v>
      </c>
      <c r="DR19" s="40">
        <f>(AG19/'[2]Population Estimates'!E17)*1000</f>
        <v>6.3745019920318731</v>
      </c>
      <c r="DS19" s="40">
        <f>([2]iadatasheet!AI21/'[2]Population Estimates'!E17)*1000</f>
        <v>2.3904382470119518</v>
      </c>
      <c r="DT19" s="40">
        <f>(AI19/'[2]Population Estimates'!G17)*1000</f>
        <v>1.9685039370078741</v>
      </c>
      <c r="DU19" s="40">
        <f>(AJ19/'[2]Population Estimates'!G17)*1000</f>
        <v>4.7244094488188972</v>
      </c>
      <c r="DV19" s="42">
        <v>7.09</v>
      </c>
      <c r="DW19" s="41">
        <v>4.4400000000000004</v>
      </c>
      <c r="DX19" s="40">
        <v>2.8</v>
      </c>
      <c r="DY19" s="40">
        <v>6.4</v>
      </c>
      <c r="DZ19" s="40">
        <f>(AW19/'[2]Population Estimates'!C17)*1000</f>
        <v>5.241935483870968</v>
      </c>
      <c r="EA19" s="40">
        <f>(AX19/'[2]Population Estimates'!E17)*1000</f>
        <v>8.7649402390438258</v>
      </c>
      <c r="EB19" s="40">
        <f>(AY19/'[2]Population Estimates'!E17)*1000</f>
        <v>14.741035856573706</v>
      </c>
      <c r="EC19" s="40">
        <f>(AZ19/'[2]Population Estimates'!G17)*1000</f>
        <v>4.7244094488188972</v>
      </c>
      <c r="ED19" s="40">
        <f>(BA19/'[2]Population Estimates'!G17)*1000</f>
        <v>9.4488188976377945</v>
      </c>
      <c r="EE19" s="40">
        <v>11.81</v>
      </c>
      <c r="EF19" s="41">
        <v>0.4</v>
      </c>
      <c r="EG19" s="40">
        <v>0.4</v>
      </c>
      <c r="EH19" s="40">
        <v>0.8</v>
      </c>
      <c r="EI19" s="40">
        <f>([2]iadatasheet!BG21/'[2]Population Estimates'!C17)*1000</f>
        <v>2.82258064516129</v>
      </c>
      <c r="EJ19" s="40">
        <f>(BG19/'[2]Population Estimates'!E17)*1000</f>
        <v>0</v>
      </c>
      <c r="EK19" s="40">
        <f>(BH19/'[2]Population Estimates'!E17)*1000</f>
        <v>0.39840637450199207</v>
      </c>
      <c r="EL19" s="40">
        <f>(BI19/'[2]Population Estimates'!G17)*1000</f>
        <v>0.39370078740157477</v>
      </c>
      <c r="EM19" s="40">
        <f>(BJ19/'[2]Population Estimates'!G17)*1000</f>
        <v>0</v>
      </c>
      <c r="EN19" s="42">
        <v>0.79</v>
      </c>
      <c r="EO19" s="40">
        <v>8.06</v>
      </c>
      <c r="EP19" s="40">
        <v>0.8</v>
      </c>
      <c r="EQ19" s="40">
        <v>2</v>
      </c>
      <c r="ER19" s="40">
        <f>(BO19/'[2]Population Estimates'!C17)*1000</f>
        <v>2.0161290322580645</v>
      </c>
      <c r="ES19" s="40">
        <f>(BP19/'[2]Population Estimates'!E17)*1000</f>
        <v>2.3904382470119518</v>
      </c>
      <c r="ET19" s="40">
        <f>(BQ19/'[2]Population Estimates'!E17)*1000</f>
        <v>1.5936254980079683</v>
      </c>
      <c r="EU19" s="40">
        <f>(BR19/'[2]Population Estimates'!G17)*1000</f>
        <v>1.9685039370078741</v>
      </c>
      <c r="EV19" s="40">
        <f>(BS19/'[2]Population Estimates'!G17)*1000</f>
        <v>1.9685039370078741</v>
      </c>
      <c r="EW19" s="40">
        <v>0</v>
      </c>
      <c r="EX19" s="41">
        <v>2.02</v>
      </c>
      <c r="EY19" s="40">
        <v>4.4000000000000004</v>
      </c>
      <c r="EZ19" s="40">
        <v>4</v>
      </c>
      <c r="FA19" s="40">
        <f>(BX19/'[2]Population Estimates'!C17)*1000</f>
        <v>3.225806451612903</v>
      </c>
      <c r="FB19" s="40">
        <f>(BY19/'[2]Population Estimates'!E17)*1000</f>
        <v>5.5776892430278888</v>
      </c>
      <c r="FC19" s="40">
        <f>(BZ19/'[2]Population Estimates'!E17)*1000</f>
        <v>7.569721115537849</v>
      </c>
      <c r="FD19" s="40">
        <f>(CA19/'[2]Population Estimates'!G17)*1000</f>
        <v>4.7244094488188972</v>
      </c>
      <c r="FE19" s="40">
        <f>(CB19/'[2]Population Estimates'!G17)*1000</f>
        <v>4.7244094488188972</v>
      </c>
      <c r="FF19" s="42">
        <v>5.51</v>
      </c>
      <c r="FG19" s="41">
        <v>2.42</v>
      </c>
      <c r="FH19" s="40">
        <v>6.4</v>
      </c>
      <c r="FI19" s="40">
        <v>6</v>
      </c>
      <c r="FJ19" s="40">
        <f>(CG19/'[2]Population Estimates'!C17)*1000</f>
        <v>4.032258064516129</v>
      </c>
      <c r="FK19" s="40">
        <f>([2]iadatasheet!CI21/'[2]Population Estimates'!E17)*1000</f>
        <v>5.5776892430278888</v>
      </c>
      <c r="FL19" s="40">
        <f>(CI19/'[2]Population Estimates'!E17)*1000</f>
        <v>7.9681274900398407</v>
      </c>
      <c r="FM19" s="40">
        <f>(CJ19/'[2]Population Estimates'!G17)*1000</f>
        <v>5.1181102362204722</v>
      </c>
      <c r="FN19" s="40">
        <f>(CK19/'[2]Population Estimates'!G17)*1000</f>
        <v>6.2992125984251963</v>
      </c>
      <c r="FO19" s="42">
        <v>7.09</v>
      </c>
    </row>
    <row r="20" spans="1:171" x14ac:dyDescent="0.2">
      <c r="A20" s="30" t="s">
        <v>89</v>
      </c>
      <c r="B20" s="31">
        <v>510</v>
      </c>
      <c r="C20" s="32">
        <v>481</v>
      </c>
      <c r="D20" s="32">
        <v>412</v>
      </c>
      <c r="E20" s="32">
        <v>456</v>
      </c>
      <c r="F20" s="32">
        <v>344</v>
      </c>
      <c r="G20" s="32">
        <v>330</v>
      </c>
      <c r="H20" s="32">
        <f>VLOOKUP(A20,[1]wards!$A$3:$B$125,2,FALSE)</f>
        <v>343</v>
      </c>
      <c r="I20" s="32">
        <v>308</v>
      </c>
      <c r="J20" s="33">
        <v>315</v>
      </c>
      <c r="K20" s="34">
        <v>191</v>
      </c>
      <c r="L20" s="34">
        <v>203</v>
      </c>
      <c r="M20" s="35">
        <v>140</v>
      </c>
      <c r="N20" s="35">
        <v>137</v>
      </c>
      <c r="O20" s="35">
        <v>129</v>
      </c>
      <c r="P20" s="35">
        <v>103</v>
      </c>
      <c r="Q20" s="35">
        <f>VLOOKUP(A20,[1]wards!$L$3:$M$125,2,FALSE)</f>
        <v>113</v>
      </c>
      <c r="R20" s="35">
        <v>104</v>
      </c>
      <c r="S20" s="36">
        <v>116</v>
      </c>
      <c r="T20" s="37">
        <v>33</v>
      </c>
      <c r="U20" s="34">
        <v>54</v>
      </c>
      <c r="V20" s="34">
        <v>54</v>
      </c>
      <c r="W20" s="34">
        <v>62</v>
      </c>
      <c r="X20" s="35">
        <v>23</v>
      </c>
      <c r="Y20" s="35">
        <v>11</v>
      </c>
      <c r="Z20" s="35">
        <f>VLOOKUP(A20,[1]wards!$AC$3:$AF$125,4,FALSE)</f>
        <v>27</v>
      </c>
      <c r="AA20" s="35">
        <v>23</v>
      </c>
      <c r="AB20" s="38">
        <v>24</v>
      </c>
      <c r="AC20" s="39">
        <v>79</v>
      </c>
      <c r="AD20" s="39">
        <v>55</v>
      </c>
      <c r="AE20" s="39">
        <v>41</v>
      </c>
      <c r="AF20" s="39">
        <v>31</v>
      </c>
      <c r="AG20" s="40">
        <v>41</v>
      </c>
      <c r="AH20" s="40">
        <v>19</v>
      </c>
      <c r="AI20" s="40">
        <f>VLOOKUP(A20,[1]wards!$Y$2:$AA$126,3,FALSE)</f>
        <v>20</v>
      </c>
      <c r="AJ20" s="40">
        <v>25</v>
      </c>
      <c r="AK20" s="40">
        <v>38</v>
      </c>
      <c r="AL20" s="41">
        <v>8</v>
      </c>
      <c r="AM20" s="40">
        <v>3</v>
      </c>
      <c r="AN20" s="40">
        <v>3</v>
      </c>
      <c r="AO20" s="40">
        <v>0</v>
      </c>
      <c r="AP20" s="40">
        <v>0</v>
      </c>
      <c r="AQ20" s="40">
        <v>0</v>
      </c>
      <c r="AR20" s="40">
        <v>1</v>
      </c>
      <c r="AS20" s="42">
        <v>2</v>
      </c>
      <c r="AT20" s="41">
        <v>46</v>
      </c>
      <c r="AU20" s="40">
        <v>35</v>
      </c>
      <c r="AV20" s="40">
        <v>23</v>
      </c>
      <c r="AW20" s="40">
        <v>23</v>
      </c>
      <c r="AX20" s="40">
        <v>20</v>
      </c>
      <c r="AY20" s="40">
        <v>26</v>
      </c>
      <c r="AZ20" s="40">
        <f>VLOOKUP(A20,[1]wards!$U$3:$V$125,2,FALSE)</f>
        <v>33</v>
      </c>
      <c r="BA20" s="43">
        <v>33</v>
      </c>
      <c r="BB20" s="44">
        <v>29</v>
      </c>
      <c r="BC20" s="41">
        <v>143</v>
      </c>
      <c r="BD20" s="40">
        <v>150</v>
      </c>
      <c r="BE20" s="40">
        <v>139</v>
      </c>
      <c r="BF20" s="40">
        <v>156</v>
      </c>
      <c r="BG20" s="35">
        <v>124</v>
      </c>
      <c r="BH20" s="35">
        <v>123</v>
      </c>
      <c r="BI20" s="35">
        <f>VLOOKUP(A20,[1]wards!$AI$2:$AJ$125,2,FALSE)</f>
        <v>126</v>
      </c>
      <c r="BJ20" s="35">
        <v>103</v>
      </c>
      <c r="BK20" s="45">
        <v>77</v>
      </c>
      <c r="BL20" s="35">
        <v>56</v>
      </c>
      <c r="BM20" s="35">
        <v>53</v>
      </c>
      <c r="BN20" s="35">
        <v>40</v>
      </c>
      <c r="BO20" s="35">
        <v>52</v>
      </c>
      <c r="BP20" s="35">
        <v>32</v>
      </c>
      <c r="BQ20" s="35">
        <v>34</v>
      </c>
      <c r="BR20" s="35">
        <f>VLOOKUP(A20,[1]wards!$AM$2:$AR$125,6,FALSE)</f>
        <v>25</v>
      </c>
      <c r="BS20" s="35">
        <v>31</v>
      </c>
      <c r="BT20" s="35">
        <v>40</v>
      </c>
      <c r="BU20" s="46">
        <v>31</v>
      </c>
      <c r="BV20" s="35">
        <v>37</v>
      </c>
      <c r="BW20" s="35">
        <v>22</v>
      </c>
      <c r="BX20" s="35">
        <v>19</v>
      </c>
      <c r="BY20" s="35">
        <v>16</v>
      </c>
      <c r="BZ20" s="35">
        <v>31</v>
      </c>
      <c r="CA20" s="35">
        <f>VLOOKUP(A20,[1]wards!$AT$3:$AY$125,6,FALSE)</f>
        <v>26</v>
      </c>
      <c r="CB20" s="35">
        <v>25</v>
      </c>
      <c r="CC20" s="45">
        <v>33</v>
      </c>
      <c r="CD20" s="46">
        <v>41</v>
      </c>
      <c r="CE20" s="35">
        <v>48</v>
      </c>
      <c r="CF20" s="35">
        <v>34</v>
      </c>
      <c r="CG20" s="35">
        <v>27</v>
      </c>
      <c r="CH20" s="35">
        <v>28</v>
      </c>
      <c r="CI20" s="35">
        <v>36</v>
      </c>
      <c r="CJ20" s="35">
        <f>VLOOKUP(A20,[1]wards!$Y$3:$Z$125,2,FALSE)</f>
        <v>32</v>
      </c>
      <c r="CK20" s="35">
        <v>36</v>
      </c>
      <c r="CL20" s="45">
        <v>41</v>
      </c>
      <c r="CM20" s="41">
        <v>66.75</v>
      </c>
      <c r="CN20" s="40">
        <v>62.14</v>
      </c>
      <c r="CO20" s="40">
        <v>53.16</v>
      </c>
      <c r="CP20" s="40">
        <v>57.29</v>
      </c>
      <c r="CQ20" s="40">
        <f>(F20/'[2]Population Estimates'!E18)*1000</f>
        <v>36.210526315789473</v>
      </c>
      <c r="CR20" s="40">
        <f>([2]iadatasheet!H22/'[2]Population Estimates'!E18)*1000</f>
        <v>34.736842105263158</v>
      </c>
      <c r="CS20" s="40">
        <f>(H20/'[2]Population Estimates'!G18)*1000</f>
        <v>35.215605749486649</v>
      </c>
      <c r="CT20" s="40">
        <f>(I20/'[2]Population Estimates'!G18)*1000</f>
        <v>31.622176591375769</v>
      </c>
      <c r="CU20" s="42">
        <v>32.340000000000003</v>
      </c>
      <c r="CV20" s="41">
        <v>25</v>
      </c>
      <c r="CW20" s="40">
        <v>26.23</v>
      </c>
      <c r="CX20" s="40">
        <v>18.06451612903226</v>
      </c>
      <c r="CY20" s="40">
        <f>(N20/'[2]Population Estimates'!C18)*1000</f>
        <v>13.993871297242084</v>
      </c>
      <c r="CZ20" s="40">
        <f>(O20/'[2]Population Estimates'!E18)*1000</f>
        <v>13.578947368421053</v>
      </c>
      <c r="DA20" s="40">
        <f>(P20/'[2]Population Estimates'!E18)*1000</f>
        <v>10.842105263157894</v>
      </c>
      <c r="DB20" s="40">
        <f>(Q20/'[2]Population Estimates'!G18)*1000</f>
        <v>11.601642710472278</v>
      </c>
      <c r="DC20" s="40">
        <f>(R20/'[2]Population Estimates'!G18)*1000</f>
        <v>10.677618069815194</v>
      </c>
      <c r="DD20" s="42">
        <v>11.91</v>
      </c>
      <c r="DE20" s="41">
        <v>14.04</v>
      </c>
      <c r="DF20" s="40">
        <v>22.88</v>
      </c>
      <c r="DG20" s="40">
        <v>22.78</v>
      </c>
      <c r="DH20" s="40">
        <f>(W20/'[2]Population Estimates'!D18)*1000</f>
        <v>28.571428571428569</v>
      </c>
      <c r="DI20" s="40">
        <f>(X20/'[2]Population Estimates'!F18)*1000</f>
        <v>10.36036036036036</v>
      </c>
      <c r="DJ20" s="40">
        <f>(Y20/'[2]Population Estimates'!F18)*1000</f>
        <v>4.954954954954955</v>
      </c>
      <c r="DK20" s="40">
        <f>(Z20/'[2]Population Estimates'!H18)*1000</f>
        <v>11.946902654867257</v>
      </c>
      <c r="DL20" s="40">
        <f>(AA20/'[2]Population Estimates'!H18)*1000</f>
        <v>10.176991150442477</v>
      </c>
      <c r="DM20" s="42">
        <v>10.62</v>
      </c>
      <c r="DN20" s="41">
        <v>10.340314136125654</v>
      </c>
      <c r="DO20" s="40">
        <v>7.1059431524547803</v>
      </c>
      <c r="DP20" s="40">
        <v>5.290322580645161</v>
      </c>
      <c r="DQ20" s="40">
        <f>(AG20/'[2]Population Estimates'!C18)*1000</f>
        <v>4.1879468845760979</v>
      </c>
      <c r="DR20" s="40">
        <f>(AG20/'[2]Population Estimates'!E18)*1000</f>
        <v>4.3157894736842106</v>
      </c>
      <c r="DS20" s="40">
        <f>([2]iadatasheet!AI22/'[2]Population Estimates'!E18)*1000</f>
        <v>2</v>
      </c>
      <c r="DT20" s="40">
        <f>(AI20/'[2]Population Estimates'!G18)*1000</f>
        <v>2.0533880903490762</v>
      </c>
      <c r="DU20" s="40">
        <f>(AJ20/'[2]Population Estimates'!G18)*1000</f>
        <v>2.5667351129363447</v>
      </c>
      <c r="DV20" s="42">
        <v>3.9</v>
      </c>
      <c r="DW20" s="41">
        <v>6.02</v>
      </c>
      <c r="DX20" s="40">
        <v>4.5199999999999996</v>
      </c>
      <c r="DY20" s="40">
        <v>2.97</v>
      </c>
      <c r="DZ20" s="40">
        <f>(AW20/'[2]Population Estimates'!C18)*1000</f>
        <v>2.3493360572012256</v>
      </c>
      <c r="EA20" s="40">
        <f>(AX20/'[2]Population Estimates'!E18)*1000</f>
        <v>2.1052631578947367</v>
      </c>
      <c r="EB20" s="40">
        <f>(AY20/'[2]Population Estimates'!E18)*1000</f>
        <v>2.736842105263158</v>
      </c>
      <c r="EC20" s="40">
        <f>(AZ20/'[2]Population Estimates'!G18)*1000</f>
        <v>3.3880903490759753</v>
      </c>
      <c r="ED20" s="40">
        <f>(BA20/'[2]Population Estimates'!G18)*1000</f>
        <v>3.3880903490759753</v>
      </c>
      <c r="EE20" s="40">
        <v>2.98</v>
      </c>
      <c r="EF20" s="41">
        <v>18.72</v>
      </c>
      <c r="EG20" s="40">
        <v>19.38</v>
      </c>
      <c r="EH20" s="40">
        <v>17.940000000000001</v>
      </c>
      <c r="EI20" s="40">
        <f>([2]iadatasheet!BG22/'[2]Population Estimates'!C18)*1000</f>
        <v>15.934627170582225</v>
      </c>
      <c r="EJ20" s="40">
        <f>(BG20/'[2]Population Estimates'!E18)*1000</f>
        <v>13.052631578947368</v>
      </c>
      <c r="EK20" s="40">
        <f>(BH20/'[2]Population Estimates'!E18)*1000</f>
        <v>12.947368421052632</v>
      </c>
      <c r="EL20" s="40">
        <f>(BI20/'[2]Population Estimates'!G18)*1000</f>
        <v>12.936344969199178</v>
      </c>
      <c r="EM20" s="40">
        <f>(BJ20/'[2]Population Estimates'!G18)*1000</f>
        <v>10.574948665297741</v>
      </c>
      <c r="EN20" s="42">
        <v>7.91</v>
      </c>
      <c r="EO20" s="40">
        <v>7.33</v>
      </c>
      <c r="EP20" s="40">
        <v>6.85</v>
      </c>
      <c r="EQ20" s="40">
        <v>5.16</v>
      </c>
      <c r="ER20" s="40">
        <f>(BO20/'[2]Population Estimates'!C18)*1000</f>
        <v>5.3115423901940755</v>
      </c>
      <c r="ES20" s="40">
        <f>(BP20/'[2]Population Estimates'!E18)*1000</f>
        <v>3.3684210526315792</v>
      </c>
      <c r="ET20" s="40">
        <f>(BQ20/'[2]Population Estimates'!E18)*1000</f>
        <v>3.5789473684210527</v>
      </c>
      <c r="EU20" s="40">
        <f>(BR20/'[2]Population Estimates'!G18)*1000</f>
        <v>2.5667351129363447</v>
      </c>
      <c r="EV20" s="40">
        <f>(BS20/'[2]Population Estimates'!G18)*1000</f>
        <v>3.1827515400410675</v>
      </c>
      <c r="EW20" s="40">
        <v>4.1100000000000003</v>
      </c>
      <c r="EX20" s="41">
        <v>4.0599999999999996</v>
      </c>
      <c r="EY20" s="40">
        <v>4.78</v>
      </c>
      <c r="EZ20" s="40">
        <v>2.84</v>
      </c>
      <c r="FA20" s="40">
        <f>(BX20/'[2]Population Estimates'!C18)*1000</f>
        <v>1.9407558733401431</v>
      </c>
      <c r="FB20" s="40">
        <f>(BY20/'[2]Population Estimates'!E18)*1000</f>
        <v>1.6842105263157896</v>
      </c>
      <c r="FC20" s="40">
        <f>(BZ20/'[2]Population Estimates'!E18)*1000</f>
        <v>3.263157894736842</v>
      </c>
      <c r="FD20" s="40">
        <f>(CA20/'[2]Population Estimates'!G18)*1000</f>
        <v>2.6694045174537986</v>
      </c>
      <c r="FE20" s="40">
        <f>(CB20/'[2]Population Estimates'!G18)*1000</f>
        <v>2.5667351129363447</v>
      </c>
      <c r="FF20" s="42">
        <v>3.39</v>
      </c>
      <c r="FG20" s="41">
        <v>5.37</v>
      </c>
      <c r="FH20" s="40">
        <v>6.2</v>
      </c>
      <c r="FI20" s="40">
        <v>4.3899999999999997</v>
      </c>
      <c r="FJ20" s="40">
        <f>(CG20/'[2]Population Estimates'!C18)*1000</f>
        <v>2.7579162410623086</v>
      </c>
      <c r="FK20" s="40">
        <f>([2]iadatasheet!CI22/'[2]Population Estimates'!E18)*1000</f>
        <v>2.9473684210526319</v>
      </c>
      <c r="FL20" s="40">
        <f>(CI20/'[2]Population Estimates'!E18)*1000</f>
        <v>3.7894736842105261</v>
      </c>
      <c r="FM20" s="40">
        <f>(CJ20/'[2]Population Estimates'!G18)*1000</f>
        <v>3.2854209445585214</v>
      </c>
      <c r="FN20" s="40">
        <f>(CK20/'[2]Population Estimates'!G18)*1000</f>
        <v>3.6960985626283369</v>
      </c>
      <c r="FO20" s="42">
        <v>4.21</v>
      </c>
    </row>
    <row r="21" spans="1:171" x14ac:dyDescent="0.2">
      <c r="A21" s="30" t="s">
        <v>90</v>
      </c>
      <c r="B21" s="31">
        <v>535</v>
      </c>
      <c r="C21" s="32">
        <v>492</v>
      </c>
      <c r="D21" s="32">
        <v>442</v>
      </c>
      <c r="E21" s="32">
        <v>400</v>
      </c>
      <c r="F21" s="32">
        <v>393</v>
      </c>
      <c r="G21" s="32">
        <v>355</v>
      </c>
      <c r="H21" s="32">
        <f>VLOOKUP(A21,[1]wards!$A$3:$B$125,2,FALSE)</f>
        <v>267</v>
      </c>
      <c r="I21" s="32">
        <v>340</v>
      </c>
      <c r="J21" s="33">
        <v>367</v>
      </c>
      <c r="K21" s="34">
        <v>564</v>
      </c>
      <c r="L21" s="34">
        <v>500</v>
      </c>
      <c r="M21" s="35">
        <v>302</v>
      </c>
      <c r="N21" s="35">
        <v>369</v>
      </c>
      <c r="O21" s="35">
        <v>350</v>
      </c>
      <c r="P21" s="35">
        <v>214</v>
      </c>
      <c r="Q21" s="35">
        <f>VLOOKUP(A21,[1]wards!$L$3:$M$125,2,FALSE)</f>
        <v>264</v>
      </c>
      <c r="R21" s="35">
        <v>173</v>
      </c>
      <c r="S21" s="36">
        <v>162</v>
      </c>
      <c r="T21" s="37">
        <v>36</v>
      </c>
      <c r="U21" s="34">
        <v>39</v>
      </c>
      <c r="V21" s="34">
        <v>52</v>
      </c>
      <c r="W21" s="34">
        <v>38</v>
      </c>
      <c r="X21" s="35">
        <v>24</v>
      </c>
      <c r="Y21" s="35">
        <v>16</v>
      </c>
      <c r="Z21" s="35">
        <f>VLOOKUP(A21,[1]wards!$AC$3:$AF$125,4,FALSE)</f>
        <v>31</v>
      </c>
      <c r="AA21" s="35">
        <v>39</v>
      </c>
      <c r="AB21" s="38">
        <v>28</v>
      </c>
      <c r="AC21" s="39">
        <v>127</v>
      </c>
      <c r="AD21" s="39">
        <v>99</v>
      </c>
      <c r="AE21" s="39">
        <v>93</v>
      </c>
      <c r="AF21" s="39">
        <v>76</v>
      </c>
      <c r="AG21" s="40">
        <v>74</v>
      </c>
      <c r="AH21" s="40">
        <v>53</v>
      </c>
      <c r="AI21" s="40">
        <f>VLOOKUP(A21,[1]wards!$Y$2:$AA$126,3,FALSE)</f>
        <v>43</v>
      </c>
      <c r="AJ21" s="40">
        <v>43</v>
      </c>
      <c r="AK21" s="40">
        <v>59</v>
      </c>
      <c r="AL21" s="41">
        <v>15</v>
      </c>
      <c r="AM21" s="40">
        <v>7</v>
      </c>
      <c r="AN21" s="40">
        <v>10</v>
      </c>
      <c r="AO21" s="40">
        <v>8</v>
      </c>
      <c r="AP21" s="40">
        <v>2</v>
      </c>
      <c r="AQ21" s="40">
        <f>VLOOKUP(A21,[1]wards!$P$3:$Q$88,2,FALSE)</f>
        <v>1</v>
      </c>
      <c r="AR21" s="40">
        <v>2</v>
      </c>
      <c r="AS21" s="42">
        <v>2</v>
      </c>
      <c r="AT21" s="41">
        <v>129</v>
      </c>
      <c r="AU21" s="40">
        <v>126</v>
      </c>
      <c r="AV21" s="40">
        <v>164</v>
      </c>
      <c r="AW21" s="40">
        <v>129</v>
      </c>
      <c r="AX21" s="40">
        <v>116</v>
      </c>
      <c r="AY21" s="40">
        <v>134</v>
      </c>
      <c r="AZ21" s="40">
        <f>VLOOKUP(A21,[1]wards!$U$3:$V$125,2,FALSE)</f>
        <v>159</v>
      </c>
      <c r="BA21" s="43">
        <v>149</v>
      </c>
      <c r="BB21" s="44">
        <v>116</v>
      </c>
      <c r="BC21" s="41">
        <v>29</v>
      </c>
      <c r="BD21" s="40">
        <v>23</v>
      </c>
      <c r="BE21" s="40">
        <v>41</v>
      </c>
      <c r="BF21" s="40">
        <v>48</v>
      </c>
      <c r="BG21" s="35">
        <v>42</v>
      </c>
      <c r="BH21" s="35">
        <v>54</v>
      </c>
      <c r="BI21" s="35">
        <f>VLOOKUP(A21,[1]wards!$AI$2:$AJ$125,2,FALSE)</f>
        <v>42</v>
      </c>
      <c r="BJ21" s="35">
        <v>43</v>
      </c>
      <c r="BK21" s="45">
        <v>43</v>
      </c>
      <c r="BL21" s="35">
        <v>63</v>
      </c>
      <c r="BM21" s="35">
        <v>56</v>
      </c>
      <c r="BN21" s="35">
        <v>44</v>
      </c>
      <c r="BO21" s="35">
        <v>48</v>
      </c>
      <c r="BP21" s="35">
        <v>53</v>
      </c>
      <c r="BQ21" s="35">
        <v>29</v>
      </c>
      <c r="BR21" s="35">
        <f>VLOOKUP(A21,[1]wards!$AM$2:$AR$125,6,FALSE)</f>
        <v>16</v>
      </c>
      <c r="BS21" s="35">
        <v>30</v>
      </c>
      <c r="BT21" s="35">
        <v>23</v>
      </c>
      <c r="BU21" s="46">
        <v>101</v>
      </c>
      <c r="BV21" s="35">
        <v>97</v>
      </c>
      <c r="BW21" s="35">
        <v>82</v>
      </c>
      <c r="BX21" s="35">
        <v>73</v>
      </c>
      <c r="BY21" s="35">
        <v>73</v>
      </c>
      <c r="BZ21" s="35">
        <v>64</v>
      </c>
      <c r="CA21" s="35">
        <f>VLOOKUP(A21,[1]wards!$AT$3:$AY$125,6,FALSE)</f>
        <v>50</v>
      </c>
      <c r="CB21" s="35">
        <v>65</v>
      </c>
      <c r="CC21" s="45">
        <v>102</v>
      </c>
      <c r="CD21" s="46">
        <v>110</v>
      </c>
      <c r="CE21" s="35">
        <v>114</v>
      </c>
      <c r="CF21" s="35">
        <v>98</v>
      </c>
      <c r="CG21" s="35">
        <v>90</v>
      </c>
      <c r="CH21" s="35">
        <v>87</v>
      </c>
      <c r="CI21" s="35">
        <v>71</v>
      </c>
      <c r="CJ21" s="35">
        <f>VLOOKUP(A21,[1]wards!$Y$3:$Z$125,2,FALSE)</f>
        <v>61</v>
      </c>
      <c r="CK21" s="35">
        <v>84</v>
      </c>
      <c r="CL21" s="45">
        <v>119</v>
      </c>
      <c r="CM21" s="41">
        <v>62.94</v>
      </c>
      <c r="CN21" s="40">
        <v>56.68</v>
      </c>
      <c r="CO21" s="40">
        <v>50.57</v>
      </c>
      <c r="CP21" s="40">
        <v>45.66</v>
      </c>
      <c r="CQ21" s="40">
        <f>(F21/'[2]Population Estimates'!E19)*1000</f>
        <v>43.234323432343238</v>
      </c>
      <c r="CR21" s="40">
        <f>([2]iadatasheet!H23/'[2]Population Estimates'!E19)*1000</f>
        <v>39.05390539053905</v>
      </c>
      <c r="CS21" s="40">
        <f>(H21/'[2]Population Estimates'!G19)*1000</f>
        <v>29.372937293729372</v>
      </c>
      <c r="CT21" s="40">
        <f>(I21/'[2]Population Estimates'!G19)*1000</f>
        <v>37.403740374037405</v>
      </c>
      <c r="CU21" s="42">
        <v>40.369999999999997</v>
      </c>
      <c r="CV21" s="41">
        <v>66.349999999999994</v>
      </c>
      <c r="CW21" s="40">
        <v>57.6</v>
      </c>
      <c r="CX21" s="40">
        <v>34.553775743707092</v>
      </c>
      <c r="CY21" s="40">
        <f>(N21/'[2]Population Estimates'!C19)*1000</f>
        <v>42.027334851936217</v>
      </c>
      <c r="CZ21" s="40">
        <f>(O21/'[2]Population Estimates'!E19)*1000</f>
        <v>38.503850385038504</v>
      </c>
      <c r="DA21" s="40">
        <f>(P21/'[2]Population Estimates'!E19)*1000</f>
        <v>23.542354235423542</v>
      </c>
      <c r="DB21" s="40">
        <f>(Q21/'[2]Population Estimates'!G19)*1000</f>
        <v>29.042904290429043</v>
      </c>
      <c r="DC21" s="40">
        <f>(R21/'[2]Population Estimates'!G19)*1000</f>
        <v>19.031903190319031</v>
      </c>
      <c r="DD21" s="42">
        <v>17.82</v>
      </c>
      <c r="DE21" s="41">
        <v>9.6999999999999993</v>
      </c>
      <c r="DF21" s="40">
        <v>10.51</v>
      </c>
      <c r="DG21" s="40">
        <v>13.98</v>
      </c>
      <c r="DH21" s="40">
        <f>(W21/'[2]Population Estimates'!D19)*1000</f>
        <v>10.133333333333333</v>
      </c>
      <c r="DI21" s="40">
        <f>(X21/'[2]Population Estimates'!F19)*1000</f>
        <v>6.4</v>
      </c>
      <c r="DJ21" s="40">
        <f>(Y21/'[2]Population Estimates'!F19)*1000</f>
        <v>4.2666666666666666</v>
      </c>
      <c r="DK21" s="40">
        <f>(Z21/'[2]Population Estimates'!H19)*1000</f>
        <v>8.2228116710875323</v>
      </c>
      <c r="DL21" s="40">
        <f>(AA21/'[2]Population Estimates'!H19)*1000</f>
        <v>10.344827586206897</v>
      </c>
      <c r="DM21" s="42">
        <v>7.43</v>
      </c>
      <c r="DN21" s="41">
        <v>14.941176470588236</v>
      </c>
      <c r="DO21" s="40">
        <v>11.40552995391705</v>
      </c>
      <c r="DP21" s="40">
        <v>10.640732265446225</v>
      </c>
      <c r="DQ21" s="40">
        <f>(AG21/'[2]Population Estimates'!C19)*1000</f>
        <v>8.428246013667426</v>
      </c>
      <c r="DR21" s="40">
        <f>(AG21/'[2]Population Estimates'!E19)*1000</f>
        <v>8.1408140814081396</v>
      </c>
      <c r="DS21" s="40">
        <f>([2]iadatasheet!AI23/'[2]Population Estimates'!E19)*1000</f>
        <v>5.8305830583058311</v>
      </c>
      <c r="DT21" s="40">
        <f>(AI21/'[2]Population Estimates'!G19)*1000</f>
        <v>4.7304730473047298</v>
      </c>
      <c r="DU21" s="40">
        <f>(AJ21/'[2]Population Estimates'!G19)*1000</f>
        <v>4.7304730473047298</v>
      </c>
      <c r="DV21" s="42">
        <v>6.49</v>
      </c>
      <c r="DW21" s="41">
        <v>15.18</v>
      </c>
      <c r="DX21" s="40">
        <v>14.52</v>
      </c>
      <c r="DY21" s="40">
        <v>18.760000000000002</v>
      </c>
      <c r="DZ21" s="40">
        <f>(AW21/'[2]Population Estimates'!C19)*1000</f>
        <v>14.692482915717539</v>
      </c>
      <c r="EA21" s="40">
        <f>(AX21/'[2]Population Estimates'!E19)*1000</f>
        <v>12.76127612761276</v>
      </c>
      <c r="EB21" s="40">
        <f>(AY21/'[2]Population Estimates'!E19)*1000</f>
        <v>14.741474147414742</v>
      </c>
      <c r="EC21" s="40">
        <f>(AZ21/'[2]Population Estimates'!G19)*1000</f>
        <v>17.491749174917491</v>
      </c>
      <c r="ED21" s="40">
        <f>(BA21/'[2]Population Estimates'!G19)*1000</f>
        <v>16.391639163916391</v>
      </c>
      <c r="EE21" s="40">
        <v>12.76</v>
      </c>
      <c r="EF21" s="41">
        <v>3.41</v>
      </c>
      <c r="EG21" s="40">
        <v>2.65</v>
      </c>
      <c r="EH21" s="40">
        <v>4.6900000000000004</v>
      </c>
      <c r="EI21" s="40">
        <f>([2]iadatasheet!BG23/'[2]Population Estimates'!C19)*1000</f>
        <v>5.4669703872437356</v>
      </c>
      <c r="EJ21" s="40">
        <f>(BG21/'[2]Population Estimates'!E19)*1000</f>
        <v>4.6204620462046204</v>
      </c>
      <c r="EK21" s="40">
        <f>(BH21/'[2]Population Estimates'!E19)*1000</f>
        <v>5.9405940594059405</v>
      </c>
      <c r="EL21" s="40">
        <f>(BI21/'[2]Population Estimates'!G19)*1000</f>
        <v>4.6204620462046204</v>
      </c>
      <c r="EM21" s="40">
        <f>(BJ21/'[2]Population Estimates'!G19)*1000</f>
        <v>4.7304730473047298</v>
      </c>
      <c r="EN21" s="42">
        <v>4.7300000000000004</v>
      </c>
      <c r="EO21" s="40">
        <v>7.41</v>
      </c>
      <c r="EP21" s="40">
        <v>6.45</v>
      </c>
      <c r="EQ21" s="40">
        <v>5.03</v>
      </c>
      <c r="ER21" s="40">
        <f>(BO21/'[2]Population Estimates'!C19)*1000</f>
        <v>5.4669703872437356</v>
      </c>
      <c r="ES21" s="40">
        <f>(BP21/'[2]Population Estimates'!E19)*1000</f>
        <v>5.8305830583058311</v>
      </c>
      <c r="ET21" s="40">
        <f>(BQ21/'[2]Population Estimates'!E19)*1000</f>
        <v>3.19031903190319</v>
      </c>
      <c r="EU21" s="40">
        <f>(BR21/'[2]Population Estimates'!G19)*1000</f>
        <v>1.7601760176017602</v>
      </c>
      <c r="EV21" s="40">
        <f>(BS21/'[2]Population Estimates'!G19)*1000</f>
        <v>3.3003300330033003</v>
      </c>
      <c r="EW21" s="40">
        <v>2.5299999999999998</v>
      </c>
      <c r="EX21" s="41">
        <v>11.88</v>
      </c>
      <c r="EY21" s="40">
        <v>11.18</v>
      </c>
      <c r="EZ21" s="40">
        <v>9.3800000000000008</v>
      </c>
      <c r="FA21" s="40">
        <f>(BX21/'[2]Population Estimates'!C19)*1000</f>
        <v>8.3143507972665152</v>
      </c>
      <c r="FB21" s="40">
        <f>(BY21/'[2]Population Estimates'!E19)*1000</f>
        <v>8.030803080308031</v>
      </c>
      <c r="FC21" s="40">
        <f>(BZ21/'[2]Population Estimates'!E19)*1000</f>
        <v>7.0407040704070409</v>
      </c>
      <c r="FD21" s="40">
        <f>(CA21/'[2]Population Estimates'!G19)*1000</f>
        <v>5.5005500550055011</v>
      </c>
      <c r="FE21" s="40">
        <f>(CB21/'[2]Population Estimates'!G19)*1000</f>
        <v>7.1507150715071512</v>
      </c>
      <c r="FF21" s="42">
        <v>11.22</v>
      </c>
      <c r="FG21" s="41">
        <v>12.94</v>
      </c>
      <c r="FH21" s="40">
        <v>13.13</v>
      </c>
      <c r="FI21" s="40">
        <v>11.21</v>
      </c>
      <c r="FJ21" s="40">
        <f>(CG21/'[2]Population Estimates'!C19)*1000</f>
        <v>10.250569476082005</v>
      </c>
      <c r="FK21" s="40">
        <f>([2]iadatasheet!CI23/'[2]Population Estimates'!E19)*1000</f>
        <v>9.57095709570957</v>
      </c>
      <c r="FL21" s="40">
        <f>(CI21/'[2]Population Estimates'!E19)*1000</f>
        <v>7.8107810781078113</v>
      </c>
      <c r="FM21" s="40">
        <f>(CJ21/'[2]Population Estimates'!G19)*1000</f>
        <v>6.7106710671067109</v>
      </c>
      <c r="FN21" s="40">
        <f>(CK21/'[2]Population Estimates'!G19)*1000</f>
        <v>9.2409240924092408</v>
      </c>
      <c r="FO21" s="42">
        <v>13.09</v>
      </c>
    </row>
    <row r="22" spans="1:171" x14ac:dyDescent="0.2">
      <c r="A22" s="30" t="s">
        <v>91</v>
      </c>
      <c r="B22" s="31">
        <v>81</v>
      </c>
      <c r="C22" s="32">
        <v>69</v>
      </c>
      <c r="D22" s="32">
        <v>80</v>
      </c>
      <c r="E22" s="32">
        <v>68</v>
      </c>
      <c r="F22" s="32">
        <v>68</v>
      </c>
      <c r="G22" s="32">
        <v>84</v>
      </c>
      <c r="H22" s="32">
        <f>VLOOKUP(A22,[1]wards!$A$3:$B$125,2,FALSE)</f>
        <v>65</v>
      </c>
      <c r="I22" s="32">
        <v>52</v>
      </c>
      <c r="J22" s="33">
        <v>79</v>
      </c>
      <c r="K22" s="34">
        <v>56</v>
      </c>
      <c r="L22" s="34">
        <v>63</v>
      </c>
      <c r="M22" s="35">
        <v>34</v>
      </c>
      <c r="N22" s="35">
        <v>41</v>
      </c>
      <c r="O22" s="35">
        <v>24</v>
      </c>
      <c r="P22" s="35">
        <v>32</v>
      </c>
      <c r="Q22" s="35">
        <f>VLOOKUP(A22,[1]wards!$L$3:$M$125,2,FALSE)</f>
        <v>25</v>
      </c>
      <c r="R22" s="35">
        <v>18</v>
      </c>
      <c r="S22" s="36">
        <v>21</v>
      </c>
      <c r="T22" s="37">
        <v>19</v>
      </c>
      <c r="U22" s="34">
        <v>7</v>
      </c>
      <c r="V22" s="34">
        <v>13</v>
      </c>
      <c r="W22" s="34">
        <v>11</v>
      </c>
      <c r="X22" s="35">
        <v>8</v>
      </c>
      <c r="Y22" s="35">
        <v>15</v>
      </c>
      <c r="Z22" s="35">
        <f>VLOOKUP(A22,[1]wards!$AC$3:$AF$125,4,FALSE)</f>
        <v>8</v>
      </c>
      <c r="AA22" s="35">
        <v>10</v>
      </c>
      <c r="AB22" s="38">
        <v>7</v>
      </c>
      <c r="AC22" s="39">
        <v>14</v>
      </c>
      <c r="AD22" s="39">
        <v>21</v>
      </c>
      <c r="AE22" s="39">
        <v>9</v>
      </c>
      <c r="AF22" s="39">
        <v>9</v>
      </c>
      <c r="AG22" s="40">
        <v>10</v>
      </c>
      <c r="AH22" s="40">
        <v>10</v>
      </c>
      <c r="AI22" s="40">
        <f>VLOOKUP(A22,[1]wards!$Y$2:$AA$126,3,FALSE)</f>
        <v>6</v>
      </c>
      <c r="AJ22" s="40">
        <v>4</v>
      </c>
      <c r="AK22" s="40">
        <v>9</v>
      </c>
      <c r="AL22" s="41">
        <v>2</v>
      </c>
      <c r="AM22" s="40">
        <v>1</v>
      </c>
      <c r="AN22" s="40">
        <v>0</v>
      </c>
      <c r="AO22" s="40">
        <v>0</v>
      </c>
      <c r="AP22" s="40">
        <v>0</v>
      </c>
      <c r="AQ22" s="40">
        <v>0</v>
      </c>
      <c r="AR22" s="40">
        <v>0</v>
      </c>
      <c r="AS22" s="42">
        <v>0</v>
      </c>
      <c r="AT22" s="41">
        <v>23</v>
      </c>
      <c r="AU22" s="40">
        <v>16</v>
      </c>
      <c r="AV22" s="40">
        <v>16</v>
      </c>
      <c r="AW22" s="40">
        <v>14</v>
      </c>
      <c r="AX22" s="40">
        <v>19</v>
      </c>
      <c r="AY22" s="40">
        <v>26</v>
      </c>
      <c r="AZ22" s="40">
        <f>VLOOKUP(A22,[1]wards!$U$3:$V$125,2,FALSE)</f>
        <v>25</v>
      </c>
      <c r="BA22" s="43">
        <v>16</v>
      </c>
      <c r="BB22" s="44">
        <v>15</v>
      </c>
      <c r="BC22" s="41">
        <v>2</v>
      </c>
      <c r="BD22" s="40">
        <v>1</v>
      </c>
      <c r="BE22" s="40">
        <v>1</v>
      </c>
      <c r="BF22" s="40">
        <v>2</v>
      </c>
      <c r="BG22" s="35">
        <v>0</v>
      </c>
      <c r="BH22" s="35">
        <v>0</v>
      </c>
      <c r="BI22" s="35">
        <f>VLOOKUP(A22,[1]wards!$AI$2:$AJ$125,2,FALSE)</f>
        <v>0</v>
      </c>
      <c r="BJ22" s="35">
        <v>1</v>
      </c>
      <c r="BK22" s="45">
        <v>1</v>
      </c>
      <c r="BL22" s="35">
        <v>11</v>
      </c>
      <c r="BM22" s="35">
        <v>4</v>
      </c>
      <c r="BN22" s="35">
        <v>10</v>
      </c>
      <c r="BO22" s="35">
        <v>6</v>
      </c>
      <c r="BP22" s="35">
        <v>9</v>
      </c>
      <c r="BQ22" s="35">
        <v>14</v>
      </c>
      <c r="BR22" s="35">
        <f>VLOOKUP(A22,[1]wards!$AM$2:$AR$125,6,FALSE)</f>
        <v>15</v>
      </c>
      <c r="BS22" s="35">
        <v>10</v>
      </c>
      <c r="BT22" s="35">
        <v>14</v>
      </c>
      <c r="BU22" s="46">
        <v>8</v>
      </c>
      <c r="BV22" s="35">
        <v>5</v>
      </c>
      <c r="BW22" s="35">
        <v>13</v>
      </c>
      <c r="BX22" s="35">
        <v>10</v>
      </c>
      <c r="BY22" s="35">
        <v>7</v>
      </c>
      <c r="BZ22" s="35">
        <v>3</v>
      </c>
      <c r="CA22" s="35">
        <f>VLOOKUP(A22,[1]wards!$AT$3:$AY$125,6,FALSE)</f>
        <v>5</v>
      </c>
      <c r="CB22" s="35">
        <v>7</v>
      </c>
      <c r="CC22" s="45">
        <v>14</v>
      </c>
      <c r="CD22" s="46">
        <v>9</v>
      </c>
      <c r="CE22" s="35">
        <v>6</v>
      </c>
      <c r="CF22" s="35">
        <v>14</v>
      </c>
      <c r="CG22" s="35">
        <v>11</v>
      </c>
      <c r="CH22" s="35">
        <v>7</v>
      </c>
      <c r="CI22" s="35">
        <v>5</v>
      </c>
      <c r="CJ22" s="35">
        <f>VLOOKUP(A22,[1]wards!$Y$3:$Z$125,2,FALSE)</f>
        <v>6</v>
      </c>
      <c r="CK22" s="35">
        <v>8</v>
      </c>
      <c r="CL22" s="45">
        <v>15</v>
      </c>
      <c r="CM22" s="41">
        <v>20.45</v>
      </c>
      <c r="CN22" s="40">
        <v>17.21</v>
      </c>
      <c r="CO22" s="40">
        <v>19.66</v>
      </c>
      <c r="CP22" s="40">
        <v>16.87</v>
      </c>
      <c r="CQ22" s="40">
        <f>(F22/'[2]Population Estimates'!E20)*1000</f>
        <v>16.915422885572138</v>
      </c>
      <c r="CR22" s="40">
        <f>([2]iadatasheet!H24/'[2]Population Estimates'!E20)*1000</f>
        <v>20.895522388059703</v>
      </c>
      <c r="CS22" s="40">
        <f>(H22/'[2]Population Estimates'!G20)*1000</f>
        <v>16.331658291457288</v>
      </c>
      <c r="CT22" s="40">
        <f>(I22/'[2]Population Estimates'!G20)*1000</f>
        <v>13.06532663316583</v>
      </c>
      <c r="CU22" s="42">
        <v>19.850000000000001</v>
      </c>
      <c r="CV22" s="41">
        <v>14.14</v>
      </c>
      <c r="CW22" s="40">
        <v>15.71</v>
      </c>
      <c r="CX22" s="40">
        <v>8.3538083538083523</v>
      </c>
      <c r="CY22" s="40">
        <f>(N22/'[2]Population Estimates'!C20)*1000</f>
        <v>10</v>
      </c>
      <c r="CZ22" s="40">
        <f>(O22/'[2]Population Estimates'!E20)*1000</f>
        <v>5.9701492537313436</v>
      </c>
      <c r="DA22" s="40">
        <f>(P22/'[2]Population Estimates'!E20)*1000</f>
        <v>7.9601990049751237</v>
      </c>
      <c r="DB22" s="40">
        <f>(Q22/'[2]Population Estimates'!G20)*1000</f>
        <v>6.2814070351758797</v>
      </c>
      <c r="DC22" s="40">
        <f>(R22/'[2]Population Estimates'!G20)*1000</f>
        <v>4.5226130653266328</v>
      </c>
      <c r="DD22" s="42">
        <v>5.28</v>
      </c>
      <c r="DE22" s="41">
        <v>10.8</v>
      </c>
      <c r="DF22" s="40">
        <v>3.89</v>
      </c>
      <c r="DG22" s="40">
        <v>7.1</v>
      </c>
      <c r="DH22" s="40">
        <f>(W22/'[2]Population Estimates'!D20)*1000</f>
        <v>5.9459459459459456</v>
      </c>
      <c r="DI22" s="40">
        <f>(X22/'[2]Population Estimates'!F20)*1000</f>
        <v>4.301075268817204</v>
      </c>
      <c r="DJ22" s="40">
        <f>(Y22/'[2]Population Estimates'!F20)*1000</f>
        <v>8.064516129032258</v>
      </c>
      <c r="DK22" s="40">
        <f>(Z22/'[2]Population Estimates'!H20)*1000</f>
        <v>4.301075268817204</v>
      </c>
      <c r="DL22" s="40">
        <f>(AA22/'[2]Population Estimates'!H20)*1000</f>
        <v>5.3763440860215059</v>
      </c>
      <c r="DM22" s="42">
        <v>3.76</v>
      </c>
      <c r="DN22" s="41">
        <v>3.5353535353535355</v>
      </c>
      <c r="DO22" s="40">
        <v>5.2369077306733169</v>
      </c>
      <c r="DP22" s="40">
        <v>2.2113022113022116</v>
      </c>
      <c r="DQ22" s="40">
        <f>(AG22/'[2]Population Estimates'!C20)*1000</f>
        <v>2.4390243902439024</v>
      </c>
      <c r="DR22" s="40">
        <f>(AG22/'[2]Population Estimates'!E20)*1000</f>
        <v>2.4875621890547261</v>
      </c>
      <c r="DS22" s="40">
        <f>([2]iadatasheet!AI24/'[2]Population Estimates'!E20)*1000</f>
        <v>2.4875621890547261</v>
      </c>
      <c r="DT22" s="40">
        <f>(AI22/'[2]Population Estimates'!G20)*1000</f>
        <v>1.5075376884422109</v>
      </c>
      <c r="DU22" s="40">
        <f>(AJ22/'[2]Population Estimates'!G20)*1000</f>
        <v>1.0050251256281408</v>
      </c>
      <c r="DV22" s="42">
        <v>2.2599999999999998</v>
      </c>
      <c r="DW22" s="41">
        <v>5.81</v>
      </c>
      <c r="DX22" s="40">
        <v>3.99</v>
      </c>
      <c r="DY22" s="40">
        <v>3.93</v>
      </c>
      <c r="DZ22" s="40">
        <f>(AW22/'[2]Population Estimates'!C20)*1000</f>
        <v>3.4146341463414633</v>
      </c>
      <c r="EA22" s="40">
        <f>(AX22/'[2]Population Estimates'!E20)*1000</f>
        <v>4.7263681592039797</v>
      </c>
      <c r="EB22" s="40">
        <f>(AY22/'[2]Population Estimates'!E20)*1000</f>
        <v>6.467661691542288</v>
      </c>
      <c r="EC22" s="40">
        <f>(AZ22/'[2]Population Estimates'!G20)*1000</f>
        <v>6.2814070351758797</v>
      </c>
      <c r="ED22" s="40">
        <f>(BA22/'[2]Population Estimates'!G20)*1000</f>
        <v>4.0201005025125633</v>
      </c>
      <c r="EE22" s="40">
        <v>3.77</v>
      </c>
      <c r="EF22" s="41">
        <v>0.51</v>
      </c>
      <c r="EG22" s="40">
        <v>0.25</v>
      </c>
      <c r="EH22" s="40">
        <v>0.25</v>
      </c>
      <c r="EI22" s="40">
        <f>([2]iadatasheet!BG24/'[2]Population Estimates'!C20)*1000</f>
        <v>0.48780487804878048</v>
      </c>
      <c r="EJ22" s="40">
        <f>(BG22/'[2]Population Estimates'!E20)*1000</f>
        <v>0</v>
      </c>
      <c r="EK22" s="40">
        <f>(BH22/'[2]Population Estimates'!E20)*1000</f>
        <v>0</v>
      </c>
      <c r="EL22" s="40">
        <f>(BI22/'[2]Population Estimates'!G20)*1000</f>
        <v>0</v>
      </c>
      <c r="EM22" s="40">
        <f>(BJ22/'[2]Population Estimates'!G20)*1000</f>
        <v>0.25125628140703521</v>
      </c>
      <c r="EN22" s="42">
        <v>0.25</v>
      </c>
      <c r="EO22" s="40">
        <v>2.78</v>
      </c>
      <c r="EP22" s="40">
        <v>1</v>
      </c>
      <c r="EQ22" s="40">
        <v>2.46</v>
      </c>
      <c r="ER22" s="40">
        <f>(BO22/'[2]Population Estimates'!C20)*1000</f>
        <v>1.4634146341463414</v>
      </c>
      <c r="ES22" s="40">
        <f>(BP22/'[2]Population Estimates'!E20)*1000</f>
        <v>2.238805970149254</v>
      </c>
      <c r="ET22" s="40">
        <f>(BQ22/'[2]Population Estimates'!E20)*1000</f>
        <v>3.4825870646766171</v>
      </c>
      <c r="EU22" s="40">
        <f>(BR22/'[2]Population Estimates'!G20)*1000</f>
        <v>3.7688442211055273</v>
      </c>
      <c r="EV22" s="40">
        <f>(BS22/'[2]Population Estimates'!G20)*1000</f>
        <v>2.512562814070352</v>
      </c>
      <c r="EW22" s="40">
        <v>3.52</v>
      </c>
      <c r="EX22" s="41">
        <v>2.02</v>
      </c>
      <c r="EY22" s="40">
        <v>1.25</v>
      </c>
      <c r="EZ22" s="40">
        <v>3.19</v>
      </c>
      <c r="FA22" s="40">
        <f>(BX22/'[2]Population Estimates'!C20)*1000</f>
        <v>2.4390243902439024</v>
      </c>
      <c r="FB22" s="40">
        <f>(BY22/'[2]Population Estimates'!E20)*1000</f>
        <v>1.7412935323383085</v>
      </c>
      <c r="FC22" s="40">
        <f>(BZ22/'[2]Population Estimates'!E20)*1000</f>
        <v>0.74626865671641796</v>
      </c>
      <c r="FD22" s="40">
        <f>(CA22/'[2]Population Estimates'!G20)*1000</f>
        <v>1.256281407035176</v>
      </c>
      <c r="FE22" s="40">
        <f>(CB22/'[2]Population Estimates'!G20)*1000</f>
        <v>1.7587939698492463</v>
      </c>
      <c r="FF22" s="42">
        <v>3.52</v>
      </c>
      <c r="FG22" s="41">
        <v>2.27</v>
      </c>
      <c r="FH22" s="40">
        <v>1.5</v>
      </c>
      <c r="FI22" s="40">
        <v>3.44</v>
      </c>
      <c r="FJ22" s="40">
        <f>(CG22/'[2]Population Estimates'!C20)*1000</f>
        <v>2.6829268292682928</v>
      </c>
      <c r="FK22" s="40">
        <f>([2]iadatasheet!CI24/'[2]Population Estimates'!E20)*1000</f>
        <v>1.7412935323383085</v>
      </c>
      <c r="FL22" s="40">
        <f>(CI22/'[2]Population Estimates'!E20)*1000</f>
        <v>1.2437810945273631</v>
      </c>
      <c r="FM22" s="40">
        <f>(CJ22/'[2]Population Estimates'!G20)*1000</f>
        <v>1.5075376884422109</v>
      </c>
      <c r="FN22" s="40">
        <f>(CK22/'[2]Population Estimates'!G20)*1000</f>
        <v>2.0100502512562817</v>
      </c>
      <c r="FO22" s="42">
        <v>3.77</v>
      </c>
    </row>
    <row r="23" spans="1:171" x14ac:dyDescent="0.2">
      <c r="A23" s="30" t="s">
        <v>92</v>
      </c>
      <c r="B23" s="31">
        <v>415</v>
      </c>
      <c r="C23" s="32">
        <v>370</v>
      </c>
      <c r="D23" s="32">
        <v>378</v>
      </c>
      <c r="E23" s="32">
        <v>314</v>
      </c>
      <c r="F23" s="32">
        <v>369</v>
      </c>
      <c r="G23" s="32">
        <v>272</v>
      </c>
      <c r="H23" s="32">
        <f>VLOOKUP(A23,[1]wards!$A$3:$B$125,2,FALSE)</f>
        <v>252</v>
      </c>
      <c r="I23" s="32">
        <v>297</v>
      </c>
      <c r="J23" s="33">
        <v>299</v>
      </c>
      <c r="K23" s="34">
        <v>425</v>
      </c>
      <c r="L23" s="34">
        <v>404</v>
      </c>
      <c r="M23" s="35">
        <v>305</v>
      </c>
      <c r="N23" s="35">
        <v>290</v>
      </c>
      <c r="O23" s="35">
        <v>249</v>
      </c>
      <c r="P23" s="35">
        <v>199</v>
      </c>
      <c r="Q23" s="35">
        <f>VLOOKUP(A23,[1]wards!$L$3:$M$125,2,FALSE)</f>
        <v>162</v>
      </c>
      <c r="R23" s="35">
        <v>199</v>
      </c>
      <c r="S23" s="36">
        <v>142</v>
      </c>
      <c r="T23" s="37">
        <v>37</v>
      </c>
      <c r="U23" s="34">
        <v>17</v>
      </c>
      <c r="V23" s="34">
        <v>37</v>
      </c>
      <c r="W23" s="34">
        <v>14</v>
      </c>
      <c r="X23" s="35">
        <v>19</v>
      </c>
      <c r="Y23" s="35">
        <v>24</v>
      </c>
      <c r="Z23" s="35">
        <f>VLOOKUP(A23,[1]wards!$AC$3:$AF$125,4,FALSE)</f>
        <v>18</v>
      </c>
      <c r="AA23" s="35">
        <v>11</v>
      </c>
      <c r="AB23" s="38">
        <v>12</v>
      </c>
      <c r="AC23" s="39">
        <v>100</v>
      </c>
      <c r="AD23" s="39">
        <v>92</v>
      </c>
      <c r="AE23" s="39">
        <v>98</v>
      </c>
      <c r="AF23" s="39">
        <v>79</v>
      </c>
      <c r="AG23" s="40">
        <v>85</v>
      </c>
      <c r="AH23" s="40">
        <v>47</v>
      </c>
      <c r="AI23" s="40">
        <f>VLOOKUP(A23,[1]wards!$Y$2:$AA$126,3,FALSE)</f>
        <v>43</v>
      </c>
      <c r="AJ23" s="40">
        <v>59</v>
      </c>
      <c r="AK23" s="40">
        <v>60</v>
      </c>
      <c r="AL23" s="41">
        <v>5</v>
      </c>
      <c r="AM23" s="40">
        <v>8</v>
      </c>
      <c r="AN23" s="40">
        <v>13</v>
      </c>
      <c r="AO23" s="40">
        <v>1</v>
      </c>
      <c r="AP23" s="40">
        <v>10</v>
      </c>
      <c r="AQ23" s="40">
        <f>VLOOKUP(A23,[1]wards!$P$3:$Q$88,2,FALSE)</f>
        <v>2</v>
      </c>
      <c r="AR23" s="40">
        <v>11</v>
      </c>
      <c r="AS23" s="42">
        <v>4</v>
      </c>
      <c r="AT23" s="41">
        <v>62</v>
      </c>
      <c r="AU23" s="40">
        <v>66</v>
      </c>
      <c r="AV23" s="40">
        <v>91</v>
      </c>
      <c r="AW23" s="40">
        <v>100</v>
      </c>
      <c r="AX23" s="40">
        <v>96</v>
      </c>
      <c r="AY23" s="40">
        <v>90</v>
      </c>
      <c r="AZ23" s="40">
        <f>VLOOKUP(A23,[1]wards!$U$3:$V$125,2,FALSE)</f>
        <v>120</v>
      </c>
      <c r="BA23" s="43">
        <v>105</v>
      </c>
      <c r="BB23" s="44">
        <v>92</v>
      </c>
      <c r="BC23" s="41">
        <v>11</v>
      </c>
      <c r="BD23" s="40">
        <v>8</v>
      </c>
      <c r="BE23" s="40">
        <v>16</v>
      </c>
      <c r="BF23" s="40">
        <v>5</v>
      </c>
      <c r="BG23" s="35">
        <v>14</v>
      </c>
      <c r="BH23" s="35">
        <v>13</v>
      </c>
      <c r="BI23" s="35">
        <f>VLOOKUP(A23,[1]wards!$AI$2:$AJ$125,2,FALSE)</f>
        <v>5</v>
      </c>
      <c r="BJ23" s="35">
        <v>19</v>
      </c>
      <c r="BK23" s="45">
        <v>13</v>
      </c>
      <c r="BL23" s="35">
        <v>45</v>
      </c>
      <c r="BM23" s="35">
        <v>37</v>
      </c>
      <c r="BN23" s="35">
        <v>27</v>
      </c>
      <c r="BO23" s="35">
        <v>25</v>
      </c>
      <c r="BP23" s="35">
        <v>19</v>
      </c>
      <c r="BQ23" s="35">
        <v>20</v>
      </c>
      <c r="BR23" s="35">
        <f>VLOOKUP(A23,[1]wards!$AM$2:$AR$125,6,FALSE)</f>
        <v>11</v>
      </c>
      <c r="BS23" s="35">
        <v>26</v>
      </c>
      <c r="BT23" s="35">
        <v>13</v>
      </c>
      <c r="BU23" s="46">
        <v>73</v>
      </c>
      <c r="BV23" s="35">
        <v>79</v>
      </c>
      <c r="BW23" s="35">
        <v>87</v>
      </c>
      <c r="BX23" s="35">
        <v>75</v>
      </c>
      <c r="BY23" s="35">
        <v>83</v>
      </c>
      <c r="BZ23" s="35">
        <v>67</v>
      </c>
      <c r="CA23" s="35">
        <f>VLOOKUP(A23,[1]wards!$AT$3:$AY$125,6,FALSE)</f>
        <v>81</v>
      </c>
      <c r="CB23" s="35">
        <v>73</v>
      </c>
      <c r="CC23" s="45">
        <v>99</v>
      </c>
      <c r="CD23" s="46">
        <v>88</v>
      </c>
      <c r="CE23" s="35">
        <v>93</v>
      </c>
      <c r="CF23" s="35">
        <v>105</v>
      </c>
      <c r="CG23" s="35">
        <v>88</v>
      </c>
      <c r="CH23" s="35">
        <v>96</v>
      </c>
      <c r="CI23" s="35">
        <v>73</v>
      </c>
      <c r="CJ23" s="35">
        <f>VLOOKUP(A23,[1]wards!$Y$3:$Z$125,2,FALSE)</f>
        <v>93</v>
      </c>
      <c r="CK23" s="35">
        <v>80</v>
      </c>
      <c r="CL23" s="45">
        <v>108</v>
      </c>
      <c r="CM23" s="41">
        <v>185.27</v>
      </c>
      <c r="CN23" s="40">
        <v>159.47999999999999</v>
      </c>
      <c r="CO23" s="40">
        <v>162.22999999999999</v>
      </c>
      <c r="CP23" s="40">
        <v>127.13</v>
      </c>
      <c r="CQ23" s="40">
        <f>(F23/'[2]Population Estimates'!E21)*1000</f>
        <v>159.74025974025975</v>
      </c>
      <c r="CR23" s="40">
        <f>([2]iadatasheet!H25/'[2]Population Estimates'!E21)*1000</f>
        <v>117.74891774891776</v>
      </c>
      <c r="CS23" s="40">
        <f>(H23/'[2]Population Estimates'!G21)*1000</f>
        <v>108.62068965517241</v>
      </c>
      <c r="CT23" s="40">
        <f>(I23/'[2]Population Estimates'!G21)*1000</f>
        <v>128.01724137931035</v>
      </c>
      <c r="CU23" s="42">
        <v>128.88</v>
      </c>
      <c r="CV23" s="41">
        <v>189.73</v>
      </c>
      <c r="CW23" s="40">
        <v>174.14</v>
      </c>
      <c r="CX23" s="40">
        <v>130.90128755364807</v>
      </c>
      <c r="CY23" s="40">
        <f>(N23/'[2]Population Estimates'!C21)*1000</f>
        <v>124.46351931330473</v>
      </c>
      <c r="CZ23" s="40">
        <f>(O23/'[2]Population Estimates'!E21)*1000</f>
        <v>107.79220779220779</v>
      </c>
      <c r="DA23" s="40">
        <f>(P23/'[2]Population Estimates'!E21)*1000</f>
        <v>86.147186147186147</v>
      </c>
      <c r="DB23" s="40">
        <f>(Q23/'[2]Population Estimates'!G21)*1000</f>
        <v>69.827586206896555</v>
      </c>
      <c r="DC23" s="40">
        <f>(R23/'[2]Population Estimates'!G21)*1000</f>
        <v>85.775862068965523</v>
      </c>
      <c r="DD23" s="42">
        <v>61.21</v>
      </c>
      <c r="DE23" s="41">
        <v>35.92</v>
      </c>
      <c r="DF23" s="40">
        <v>16.350000000000001</v>
      </c>
      <c r="DG23" s="40">
        <v>35.24</v>
      </c>
      <c r="DH23" s="40">
        <f>(W23/'[2]Population Estimates'!D21)*1000</f>
        <v>14.285714285714285</v>
      </c>
      <c r="DI23" s="40">
        <f>(X23/'[2]Population Estimates'!F21)*1000</f>
        <v>19.387755102040817</v>
      </c>
      <c r="DJ23" s="40">
        <f>(Y23/'[2]Population Estimates'!F21)*1000</f>
        <v>24.489795918367346</v>
      </c>
      <c r="DK23" s="40">
        <f>(Z23/'[2]Population Estimates'!H21)*1000</f>
        <v>18.367346938775512</v>
      </c>
      <c r="DL23" s="40">
        <f>(AA23/'[2]Population Estimates'!H21)*1000</f>
        <v>11.224489795918366</v>
      </c>
      <c r="DM23" s="42">
        <v>12.24</v>
      </c>
      <c r="DN23" s="41">
        <v>44.642857142857146</v>
      </c>
      <c r="DO23" s="40">
        <v>39.655172413793103</v>
      </c>
      <c r="DP23" s="40">
        <v>42.06008583690987</v>
      </c>
      <c r="DQ23" s="40">
        <f>(AG23/'[2]Population Estimates'!C21)*1000</f>
        <v>36.480686695278969</v>
      </c>
      <c r="DR23" s="40">
        <f>(AG23/'[2]Population Estimates'!E21)*1000</f>
        <v>36.796536796536799</v>
      </c>
      <c r="DS23" s="40">
        <f>([2]iadatasheet!AI25/'[2]Population Estimates'!E21)*1000</f>
        <v>20.346320346320343</v>
      </c>
      <c r="DT23" s="40">
        <f>(AI23/'[2]Population Estimates'!G21)*1000</f>
        <v>18.534482758620687</v>
      </c>
      <c r="DU23" s="40">
        <f>(AJ23/'[2]Population Estimates'!G21)*1000</f>
        <v>25.431034482758619</v>
      </c>
      <c r="DV23" s="42">
        <v>25.86</v>
      </c>
      <c r="DW23" s="41">
        <v>27.68</v>
      </c>
      <c r="DX23" s="40">
        <v>28.45</v>
      </c>
      <c r="DY23" s="40">
        <v>39.06</v>
      </c>
      <c r="DZ23" s="40">
        <f>(AW23/'[2]Population Estimates'!C21)*1000</f>
        <v>42.918454935622314</v>
      </c>
      <c r="EA23" s="40">
        <f>(AX23/'[2]Population Estimates'!E21)*1000</f>
        <v>41.558441558441558</v>
      </c>
      <c r="EB23" s="40">
        <f>(AY23/'[2]Population Estimates'!E21)*1000</f>
        <v>38.961038961038959</v>
      </c>
      <c r="EC23" s="40">
        <f>(AZ23/'[2]Population Estimates'!G21)*1000</f>
        <v>51.724137931034484</v>
      </c>
      <c r="ED23" s="40">
        <f>(BA23/'[2]Population Estimates'!G21)*1000</f>
        <v>45.258620689655174</v>
      </c>
      <c r="EE23" s="40">
        <v>39.659999999999997</v>
      </c>
      <c r="EF23" s="41">
        <v>4.91</v>
      </c>
      <c r="EG23" s="40">
        <v>3.45</v>
      </c>
      <c r="EH23" s="40">
        <v>6.87</v>
      </c>
      <c r="EI23" s="40">
        <f>([2]iadatasheet!BG25/'[2]Population Estimates'!C21)*1000</f>
        <v>2.1459227467811157</v>
      </c>
      <c r="EJ23" s="40">
        <f>(BG23/'[2]Population Estimates'!E21)*1000</f>
        <v>6.0606060606060606</v>
      </c>
      <c r="EK23" s="40">
        <f>(BH23/'[2]Population Estimates'!E21)*1000</f>
        <v>5.6277056277056285</v>
      </c>
      <c r="EL23" s="40">
        <f>(BI23/'[2]Population Estimates'!G21)*1000</f>
        <v>2.1551724137931032</v>
      </c>
      <c r="EM23" s="40">
        <f>(BJ23/'[2]Population Estimates'!G21)*1000</f>
        <v>8.1896551724137936</v>
      </c>
      <c r="EN23" s="42">
        <v>5.6</v>
      </c>
      <c r="EO23" s="40">
        <v>20.09</v>
      </c>
      <c r="EP23" s="40">
        <v>15.95</v>
      </c>
      <c r="EQ23" s="40">
        <v>11.59</v>
      </c>
      <c r="ER23" s="40">
        <f>(BO23/'[2]Population Estimates'!C21)*1000</f>
        <v>10.729613733905579</v>
      </c>
      <c r="ES23" s="40">
        <f>(BP23/'[2]Population Estimates'!E21)*1000</f>
        <v>8.2251082251082259</v>
      </c>
      <c r="ET23" s="40">
        <f>(BQ23/'[2]Population Estimates'!E21)*1000</f>
        <v>8.6580086580086579</v>
      </c>
      <c r="EU23" s="40">
        <f>(BR23/'[2]Population Estimates'!G21)*1000</f>
        <v>4.7413793103448274</v>
      </c>
      <c r="EV23" s="40">
        <f>(BS23/'[2]Population Estimates'!G21)*1000</f>
        <v>11.206896551724137</v>
      </c>
      <c r="EW23" s="40">
        <v>5.6</v>
      </c>
      <c r="EX23" s="41">
        <v>32.590000000000003</v>
      </c>
      <c r="EY23" s="40">
        <v>34.049999999999997</v>
      </c>
      <c r="EZ23" s="40">
        <v>37.340000000000003</v>
      </c>
      <c r="FA23" s="40">
        <f>(BX23/'[2]Population Estimates'!C21)*1000</f>
        <v>32.188841201716734</v>
      </c>
      <c r="FB23" s="40">
        <f>(BY23/'[2]Population Estimates'!E21)*1000</f>
        <v>35.930735930735928</v>
      </c>
      <c r="FC23" s="40">
        <f>(BZ23/'[2]Population Estimates'!E21)*1000</f>
        <v>29.004329004329005</v>
      </c>
      <c r="FD23" s="40">
        <f>(CA23/'[2]Population Estimates'!G21)*1000</f>
        <v>34.913793103448278</v>
      </c>
      <c r="FE23" s="40">
        <f>(CB23/'[2]Population Estimates'!G21)*1000</f>
        <v>31.46551724137931</v>
      </c>
      <c r="FF23" s="42">
        <v>42.67</v>
      </c>
      <c r="FG23" s="41">
        <v>39.29</v>
      </c>
      <c r="FH23" s="40">
        <v>40.090000000000003</v>
      </c>
      <c r="FI23" s="40">
        <v>45.06</v>
      </c>
      <c r="FJ23" s="40">
        <f>(CG23/'[2]Population Estimates'!C21)*1000</f>
        <v>37.768240343347635</v>
      </c>
      <c r="FK23" s="40">
        <f>([2]iadatasheet!CI25/'[2]Population Estimates'!E21)*1000</f>
        <v>41.558441558441558</v>
      </c>
      <c r="FL23" s="40">
        <f>(CI23/'[2]Population Estimates'!E21)*1000</f>
        <v>31.601731601731604</v>
      </c>
      <c r="FM23" s="40">
        <f>(CJ23/'[2]Population Estimates'!G21)*1000</f>
        <v>40.086206896551722</v>
      </c>
      <c r="FN23" s="40">
        <f>(CK23/'[2]Population Estimates'!G21)*1000</f>
        <v>34.482758620689651</v>
      </c>
      <c r="FO23" s="42">
        <v>46.55</v>
      </c>
    </row>
    <row r="24" spans="1:171" x14ac:dyDescent="0.2">
      <c r="A24" s="30" t="s">
        <v>93</v>
      </c>
      <c r="B24" s="31">
        <v>661</v>
      </c>
      <c r="C24" s="32">
        <v>776</v>
      </c>
      <c r="D24" s="32">
        <v>720</v>
      </c>
      <c r="E24" s="32">
        <v>675</v>
      </c>
      <c r="F24" s="32">
        <v>502</v>
      </c>
      <c r="G24" s="32">
        <v>505</v>
      </c>
      <c r="H24" s="32">
        <f>VLOOKUP(A24,[1]wards!$A$3:$B$125,2,FALSE)</f>
        <v>524</v>
      </c>
      <c r="I24" s="32">
        <v>574</v>
      </c>
      <c r="J24" s="33">
        <v>582</v>
      </c>
      <c r="K24" s="34">
        <v>608</v>
      </c>
      <c r="L24" s="34">
        <v>583</v>
      </c>
      <c r="M24" s="35">
        <v>472</v>
      </c>
      <c r="N24" s="35">
        <v>487</v>
      </c>
      <c r="O24" s="35">
        <v>401</v>
      </c>
      <c r="P24" s="35">
        <v>308</v>
      </c>
      <c r="Q24" s="35">
        <f>VLOOKUP(A24,[1]wards!$L$3:$M$125,2,FALSE)</f>
        <v>309</v>
      </c>
      <c r="R24" s="35">
        <v>308</v>
      </c>
      <c r="S24" s="36">
        <v>198</v>
      </c>
      <c r="T24" s="37">
        <v>30</v>
      </c>
      <c r="U24" s="34">
        <v>34</v>
      </c>
      <c r="V24" s="34">
        <v>57</v>
      </c>
      <c r="W24" s="34">
        <v>45</v>
      </c>
      <c r="X24" s="35">
        <v>34</v>
      </c>
      <c r="Y24" s="35">
        <v>19</v>
      </c>
      <c r="Z24" s="35">
        <f>VLOOKUP(A24,[1]wards!$AC$3:$AF$125,4,FALSE)</f>
        <v>22</v>
      </c>
      <c r="AA24" s="35">
        <v>41</v>
      </c>
      <c r="AB24" s="38">
        <v>35</v>
      </c>
      <c r="AC24" s="39">
        <v>106</v>
      </c>
      <c r="AD24" s="39">
        <v>146</v>
      </c>
      <c r="AE24" s="39">
        <v>111</v>
      </c>
      <c r="AF24" s="39">
        <v>70</v>
      </c>
      <c r="AG24" s="40">
        <v>73</v>
      </c>
      <c r="AH24" s="40">
        <v>66</v>
      </c>
      <c r="AI24" s="40">
        <f>VLOOKUP(A24,[1]wards!$Y$2:$AA$126,3,FALSE)</f>
        <v>44</v>
      </c>
      <c r="AJ24" s="40">
        <v>61</v>
      </c>
      <c r="AK24" s="40">
        <v>73</v>
      </c>
      <c r="AL24" s="41">
        <v>17</v>
      </c>
      <c r="AM24" s="40">
        <v>4</v>
      </c>
      <c r="AN24" s="40">
        <v>7</v>
      </c>
      <c r="AO24" s="40">
        <v>5</v>
      </c>
      <c r="AP24" s="40">
        <v>2</v>
      </c>
      <c r="AQ24" s="40">
        <f>VLOOKUP(A24,[1]wards!$P$3:$Q$88,2,FALSE)</f>
        <v>1</v>
      </c>
      <c r="AR24" s="40">
        <v>0</v>
      </c>
      <c r="AS24" s="42">
        <v>0</v>
      </c>
      <c r="AT24" s="41">
        <v>99</v>
      </c>
      <c r="AU24" s="40">
        <v>63</v>
      </c>
      <c r="AV24" s="40">
        <v>72</v>
      </c>
      <c r="AW24" s="40">
        <v>130</v>
      </c>
      <c r="AX24" s="40">
        <v>77</v>
      </c>
      <c r="AY24" s="40">
        <v>96</v>
      </c>
      <c r="AZ24" s="40">
        <f>VLOOKUP(A24,[1]wards!$U$3:$V$125,2,FALSE)</f>
        <v>123</v>
      </c>
      <c r="BA24" s="43">
        <v>139</v>
      </c>
      <c r="BB24" s="44">
        <v>116</v>
      </c>
      <c r="BC24" s="41">
        <v>111</v>
      </c>
      <c r="BD24" s="40">
        <v>129</v>
      </c>
      <c r="BE24" s="40">
        <v>165</v>
      </c>
      <c r="BF24" s="40">
        <v>150</v>
      </c>
      <c r="BG24" s="35">
        <v>81</v>
      </c>
      <c r="BH24" s="35">
        <v>92</v>
      </c>
      <c r="BI24" s="35">
        <f>VLOOKUP(A24,[1]wards!$AI$2:$AJ$125,2,FALSE)</f>
        <v>113</v>
      </c>
      <c r="BJ24" s="35">
        <v>144</v>
      </c>
      <c r="BK24" s="45">
        <v>97</v>
      </c>
      <c r="BL24" s="35">
        <v>75</v>
      </c>
      <c r="BM24" s="35">
        <v>87</v>
      </c>
      <c r="BN24" s="35">
        <v>53</v>
      </c>
      <c r="BO24" s="35">
        <v>45</v>
      </c>
      <c r="BP24" s="35">
        <v>36</v>
      </c>
      <c r="BQ24" s="35">
        <v>38</v>
      </c>
      <c r="BR24" s="35">
        <f>VLOOKUP(A24,[1]wards!$AM$2:$AR$125,6,FALSE)</f>
        <v>35</v>
      </c>
      <c r="BS24" s="35">
        <v>27</v>
      </c>
      <c r="BT24" s="35">
        <v>37</v>
      </c>
      <c r="BU24" s="46">
        <v>105</v>
      </c>
      <c r="BV24" s="35">
        <v>82</v>
      </c>
      <c r="BW24" s="35">
        <v>105</v>
      </c>
      <c r="BX24" s="35">
        <v>133</v>
      </c>
      <c r="BY24" s="35">
        <v>81</v>
      </c>
      <c r="BZ24" s="35">
        <v>64</v>
      </c>
      <c r="CA24" s="35">
        <f>VLOOKUP(A24,[1]wards!$AT$3:$AY$125,6,FALSE)</f>
        <v>76</v>
      </c>
      <c r="CB24" s="35">
        <v>90</v>
      </c>
      <c r="CC24" s="45">
        <v>109</v>
      </c>
      <c r="CD24" s="46">
        <v>118</v>
      </c>
      <c r="CE24" s="35">
        <v>102</v>
      </c>
      <c r="CF24" s="35">
        <v>117</v>
      </c>
      <c r="CG24" s="35">
        <v>147</v>
      </c>
      <c r="CH24" s="35">
        <v>92</v>
      </c>
      <c r="CI24" s="35">
        <v>72</v>
      </c>
      <c r="CJ24" s="35">
        <f>VLOOKUP(A24,[1]wards!$Y$3:$Z$125,2,FALSE)</f>
        <v>82</v>
      </c>
      <c r="CK24" s="35">
        <v>121</v>
      </c>
      <c r="CL24" s="45">
        <v>127</v>
      </c>
      <c r="CM24" s="41">
        <v>80.91</v>
      </c>
      <c r="CN24" s="40">
        <v>92.38</v>
      </c>
      <c r="CO24" s="40">
        <v>84.21</v>
      </c>
      <c r="CP24" s="40">
        <v>78.31</v>
      </c>
      <c r="CQ24" s="40">
        <f>(F24/'[2]Population Estimates'!E22)*1000</f>
        <v>52.291666666666664</v>
      </c>
      <c r="CR24" s="40">
        <f>([2]iadatasheet!H26/'[2]Population Estimates'!E22)*1000</f>
        <v>52.604166666666664</v>
      </c>
      <c r="CS24" s="40">
        <f>(H24/'[2]Population Estimates'!G22)*1000</f>
        <v>54.469854469854475</v>
      </c>
      <c r="CT24" s="40">
        <f>(I24/'[2]Population Estimates'!G22)*1000</f>
        <v>59.667359667359669</v>
      </c>
      <c r="CU24" s="42">
        <v>60.5</v>
      </c>
      <c r="CV24" s="41">
        <v>74.42</v>
      </c>
      <c r="CW24" s="40">
        <v>69.400000000000006</v>
      </c>
      <c r="CX24" s="40">
        <v>55.204678362573098</v>
      </c>
      <c r="CY24" s="40">
        <f>(N24/'[2]Population Estimates'!C22)*1000</f>
        <v>51.863684771033014</v>
      </c>
      <c r="CZ24" s="40">
        <f>(O24/'[2]Population Estimates'!E22)*1000</f>
        <v>41.770833333333336</v>
      </c>
      <c r="DA24" s="40">
        <f>(P24/'[2]Population Estimates'!E22)*1000</f>
        <v>32.083333333333329</v>
      </c>
      <c r="DB24" s="40">
        <f>(Q24/'[2]Population Estimates'!G22)*1000</f>
        <v>32.120582120582121</v>
      </c>
      <c r="DC24" s="40">
        <f>(R24/'[2]Population Estimates'!G22)*1000</f>
        <v>32.016632016632016</v>
      </c>
      <c r="DD24" s="42">
        <v>20.58</v>
      </c>
      <c r="DE24" s="41">
        <v>7.79</v>
      </c>
      <c r="DF24" s="40">
        <v>8.67</v>
      </c>
      <c r="DG24" s="40">
        <v>14.54</v>
      </c>
      <c r="DH24" s="40">
        <f>(W24/'[2]Population Estimates'!D22)*1000</f>
        <v>11.538461538461538</v>
      </c>
      <c r="DI24" s="40">
        <f>(X24/'[2]Population Estimates'!F22)*1000</f>
        <v>8.695652173913043</v>
      </c>
      <c r="DJ24" s="40">
        <f>(Y24/'[2]Population Estimates'!F22)*1000</f>
        <v>4.859335038363171</v>
      </c>
      <c r="DK24" s="40">
        <f>(Z24/'[2]Population Estimates'!H22)*1000</f>
        <v>5.6265984654731458</v>
      </c>
      <c r="DL24" s="40">
        <f>(AA24/'[2]Population Estimates'!H22)*1000</f>
        <v>10.485933503836318</v>
      </c>
      <c r="DM24" s="42">
        <v>8.9499999999999993</v>
      </c>
      <c r="DN24" s="41">
        <v>12.974296205630354</v>
      </c>
      <c r="DO24" s="40">
        <v>17.380952380952383</v>
      </c>
      <c r="DP24" s="40">
        <v>12.982456140350877</v>
      </c>
      <c r="DQ24" s="40">
        <f>(AG24/'[2]Population Estimates'!C22)*1000</f>
        <v>7.7742279020234291</v>
      </c>
      <c r="DR24" s="40">
        <f>(AG24/'[2]Population Estimates'!E22)*1000</f>
        <v>7.604166666666667</v>
      </c>
      <c r="DS24" s="40">
        <f>([2]iadatasheet!AI26/'[2]Population Estimates'!E22)*1000</f>
        <v>6.875</v>
      </c>
      <c r="DT24" s="40">
        <f>(AI24/'[2]Population Estimates'!G22)*1000</f>
        <v>4.5738045738045745</v>
      </c>
      <c r="DU24" s="40">
        <f>(AJ24/'[2]Population Estimates'!G22)*1000</f>
        <v>6.3409563409563416</v>
      </c>
      <c r="DV24" s="42">
        <v>7.59</v>
      </c>
      <c r="DW24" s="41">
        <v>12.12</v>
      </c>
      <c r="DX24" s="40">
        <v>7.5</v>
      </c>
      <c r="DY24" s="40">
        <v>8.42</v>
      </c>
      <c r="DZ24" s="40">
        <f>(AW24/'[2]Population Estimates'!C22)*1000</f>
        <v>13.844515441959532</v>
      </c>
      <c r="EA24" s="40">
        <f>(AX24/'[2]Population Estimates'!E22)*1000</f>
        <v>8.0208333333333321</v>
      </c>
      <c r="EB24" s="40">
        <f>(AY24/'[2]Population Estimates'!E22)*1000</f>
        <v>10</v>
      </c>
      <c r="EC24" s="40">
        <f>(AZ24/'[2]Population Estimates'!G22)*1000</f>
        <v>12.785862785862786</v>
      </c>
      <c r="ED24" s="40">
        <f>(BA24/'[2]Population Estimates'!G22)*1000</f>
        <v>14.44906444906445</v>
      </c>
      <c r="EE24" s="40">
        <v>12.06</v>
      </c>
      <c r="EF24" s="41">
        <v>13.59</v>
      </c>
      <c r="EG24" s="40">
        <v>15.36</v>
      </c>
      <c r="EH24" s="40">
        <v>19.3</v>
      </c>
      <c r="EI24" s="40">
        <f>([2]iadatasheet!BG26/'[2]Population Estimates'!C22)*1000</f>
        <v>15.974440894568689</v>
      </c>
      <c r="EJ24" s="40">
        <f>(BG24/'[2]Population Estimates'!E22)*1000</f>
        <v>8.4375</v>
      </c>
      <c r="EK24" s="40">
        <f>(BH24/'[2]Population Estimates'!E22)*1000</f>
        <v>9.5833333333333321</v>
      </c>
      <c r="EL24" s="40">
        <f>(BI24/'[2]Population Estimates'!G22)*1000</f>
        <v>11.746361746361748</v>
      </c>
      <c r="EM24" s="40">
        <f>(BJ24/'[2]Population Estimates'!G22)*1000</f>
        <v>14.96881496881497</v>
      </c>
      <c r="EN24" s="42">
        <v>10.08</v>
      </c>
      <c r="EO24" s="40">
        <v>9.18</v>
      </c>
      <c r="EP24" s="40">
        <v>10.36</v>
      </c>
      <c r="EQ24" s="40">
        <v>6.2</v>
      </c>
      <c r="ER24" s="40">
        <f>(BO24/'[2]Population Estimates'!C22)*1000</f>
        <v>4.7923322683706067</v>
      </c>
      <c r="ES24" s="40">
        <f>(BP24/'[2]Population Estimates'!E22)*1000</f>
        <v>3.75</v>
      </c>
      <c r="ET24" s="40">
        <f>(BQ24/'[2]Population Estimates'!E22)*1000</f>
        <v>3.9583333333333335</v>
      </c>
      <c r="EU24" s="40">
        <f>(BR24/'[2]Population Estimates'!G22)*1000</f>
        <v>3.6382536382536386</v>
      </c>
      <c r="EV24" s="40">
        <f>(BS24/'[2]Population Estimates'!G22)*1000</f>
        <v>2.8066528066528069</v>
      </c>
      <c r="EW24" s="40">
        <v>3.85</v>
      </c>
      <c r="EX24" s="41">
        <v>12.85</v>
      </c>
      <c r="EY24" s="40">
        <v>9.76</v>
      </c>
      <c r="EZ24" s="40">
        <v>12.28</v>
      </c>
      <c r="FA24" s="40">
        <f>(BX24/'[2]Population Estimates'!C22)*1000</f>
        <v>14.164004259850905</v>
      </c>
      <c r="FB24" s="40">
        <f>(BY24/'[2]Population Estimates'!E22)*1000</f>
        <v>8.4375</v>
      </c>
      <c r="FC24" s="40">
        <f>(BZ24/'[2]Population Estimates'!E22)*1000</f>
        <v>6.666666666666667</v>
      </c>
      <c r="FD24" s="40">
        <f>(CA24/'[2]Population Estimates'!G22)*1000</f>
        <v>7.9002079002079011</v>
      </c>
      <c r="FE24" s="40">
        <f>(CB24/'[2]Population Estimates'!G22)*1000</f>
        <v>9.3555093555093567</v>
      </c>
      <c r="FF24" s="42">
        <v>11.33</v>
      </c>
      <c r="FG24" s="41">
        <v>14.44</v>
      </c>
      <c r="FH24" s="40">
        <v>12.14</v>
      </c>
      <c r="FI24" s="40">
        <v>13.68</v>
      </c>
      <c r="FJ24" s="40">
        <f>(CG24/'[2]Population Estimates'!C22)*1000</f>
        <v>15.654952076677317</v>
      </c>
      <c r="FK24" s="40">
        <f>([2]iadatasheet!CI26/'[2]Population Estimates'!E22)*1000</f>
        <v>9.5833333333333321</v>
      </c>
      <c r="FL24" s="40">
        <f>(CI24/'[2]Population Estimates'!E22)*1000</f>
        <v>7.5</v>
      </c>
      <c r="FM24" s="40">
        <f>(CJ24/'[2]Population Estimates'!G22)*1000</f>
        <v>8.5239085239085242</v>
      </c>
      <c r="FN24" s="40">
        <f>(CK24/'[2]Population Estimates'!G22)*1000</f>
        <v>12.577962577962579</v>
      </c>
      <c r="FO24" s="42">
        <v>13.2</v>
      </c>
    </row>
    <row r="25" spans="1:171" x14ac:dyDescent="0.2">
      <c r="A25" s="30" t="s">
        <v>94</v>
      </c>
      <c r="B25" s="31">
        <v>88</v>
      </c>
      <c r="C25" s="32">
        <v>62</v>
      </c>
      <c r="D25" s="32">
        <v>55</v>
      </c>
      <c r="E25" s="32">
        <v>33</v>
      </c>
      <c r="F25" s="32">
        <v>54</v>
      </c>
      <c r="G25" s="32">
        <v>36</v>
      </c>
      <c r="H25" s="32">
        <f>VLOOKUP(A25,[1]wards!$A$3:$B$125,2,FALSE)</f>
        <v>41</v>
      </c>
      <c r="I25" s="32">
        <v>37</v>
      </c>
      <c r="J25" s="33">
        <v>65</v>
      </c>
      <c r="K25" s="34">
        <v>38</v>
      </c>
      <c r="L25" s="34">
        <v>40</v>
      </c>
      <c r="M25" s="35">
        <v>32</v>
      </c>
      <c r="N25" s="35">
        <v>42</v>
      </c>
      <c r="O25" s="35">
        <v>35</v>
      </c>
      <c r="P25" s="35">
        <v>24</v>
      </c>
      <c r="Q25" s="35">
        <f>VLOOKUP(A25,[1]wards!$L$3:$M$125,2,FALSE)</f>
        <v>22</v>
      </c>
      <c r="R25" s="35">
        <v>17</v>
      </c>
      <c r="S25" s="36">
        <v>20</v>
      </c>
      <c r="T25" s="37">
        <v>6</v>
      </c>
      <c r="U25" s="34">
        <v>2</v>
      </c>
      <c r="V25" s="34">
        <v>8</v>
      </c>
      <c r="W25" s="34">
        <v>6</v>
      </c>
      <c r="X25" s="35">
        <v>3</v>
      </c>
      <c r="Y25" s="35">
        <v>10</v>
      </c>
      <c r="Z25" s="35">
        <f>VLOOKUP(A25,[1]wards!$AC$3:$AF$125,4,FALSE)</f>
        <v>5</v>
      </c>
      <c r="AA25" s="35">
        <v>3</v>
      </c>
      <c r="AB25" s="38">
        <v>14</v>
      </c>
      <c r="AC25" s="39">
        <v>14</v>
      </c>
      <c r="AD25" s="39">
        <v>19</v>
      </c>
      <c r="AE25" s="39">
        <v>12</v>
      </c>
      <c r="AF25" s="39">
        <v>9</v>
      </c>
      <c r="AG25" s="40">
        <v>18</v>
      </c>
      <c r="AH25" s="40">
        <v>9</v>
      </c>
      <c r="AI25" s="40">
        <f>VLOOKUP(A25,[1]wards!$Y$2:$AA$126,3,FALSE)</f>
        <v>7</v>
      </c>
      <c r="AJ25" s="40">
        <v>3</v>
      </c>
      <c r="AK25" s="40">
        <v>11</v>
      </c>
      <c r="AL25" s="41">
        <v>1</v>
      </c>
      <c r="AM25" s="40">
        <v>1</v>
      </c>
      <c r="AN25" s="40">
        <v>0</v>
      </c>
      <c r="AO25" s="40">
        <v>0</v>
      </c>
      <c r="AP25" s="40">
        <v>1</v>
      </c>
      <c r="AQ25" s="40">
        <v>0</v>
      </c>
      <c r="AR25" s="40">
        <v>0</v>
      </c>
      <c r="AS25" s="42">
        <v>0</v>
      </c>
      <c r="AT25" s="41">
        <v>12</v>
      </c>
      <c r="AU25" s="40">
        <v>13</v>
      </c>
      <c r="AV25" s="40">
        <v>15</v>
      </c>
      <c r="AW25" s="40">
        <v>10</v>
      </c>
      <c r="AX25" s="40">
        <v>10</v>
      </c>
      <c r="AY25" s="40">
        <v>17</v>
      </c>
      <c r="AZ25" s="40">
        <f>VLOOKUP(A25,[1]wards!$U$3:$V$125,2,FALSE)</f>
        <v>9</v>
      </c>
      <c r="BA25" s="43">
        <v>10</v>
      </c>
      <c r="BB25" s="44">
        <v>12</v>
      </c>
      <c r="BC25" s="41">
        <v>1</v>
      </c>
      <c r="BD25" s="40">
        <v>3</v>
      </c>
      <c r="BE25" s="40">
        <v>4</v>
      </c>
      <c r="BF25" s="40">
        <v>1</v>
      </c>
      <c r="BG25" s="35">
        <v>2</v>
      </c>
      <c r="BH25" s="35">
        <v>2</v>
      </c>
      <c r="BI25" s="35">
        <f>VLOOKUP(A25,[1]wards!$AI$2:$AJ$125,2,FALSE)</f>
        <v>0</v>
      </c>
      <c r="BJ25" s="35">
        <v>0</v>
      </c>
      <c r="BK25" s="45">
        <v>0</v>
      </c>
      <c r="BL25" s="35">
        <v>26</v>
      </c>
      <c r="BM25" s="35">
        <v>13</v>
      </c>
      <c r="BN25" s="35">
        <v>5</v>
      </c>
      <c r="BO25" s="35">
        <v>5</v>
      </c>
      <c r="BP25" s="35">
        <v>6</v>
      </c>
      <c r="BQ25" s="35">
        <v>1</v>
      </c>
      <c r="BR25" s="35">
        <f>VLOOKUP(A25,[1]wards!$AM$2:$AR$125,6,FALSE)</f>
        <v>6</v>
      </c>
      <c r="BS25" s="35">
        <v>7</v>
      </c>
      <c r="BT25" s="35">
        <v>6</v>
      </c>
      <c r="BU25" s="46">
        <v>10</v>
      </c>
      <c r="BV25" s="35">
        <v>4</v>
      </c>
      <c r="BW25" s="35">
        <v>10</v>
      </c>
      <c r="BX25" s="35">
        <v>6</v>
      </c>
      <c r="BY25" s="35">
        <v>7</v>
      </c>
      <c r="BZ25" s="35">
        <v>3</v>
      </c>
      <c r="CA25" s="35">
        <f>VLOOKUP(A25,[1]wards!$AT$3:$AY$125,6,FALSE)</f>
        <v>3</v>
      </c>
      <c r="CB25" s="35">
        <v>7</v>
      </c>
      <c r="CC25" s="45">
        <v>16</v>
      </c>
      <c r="CD25" s="46">
        <v>11</v>
      </c>
      <c r="CE25" s="35">
        <v>6</v>
      </c>
      <c r="CF25" s="35">
        <v>10</v>
      </c>
      <c r="CG25" s="35">
        <v>6</v>
      </c>
      <c r="CH25" s="35">
        <v>7</v>
      </c>
      <c r="CI25" s="35">
        <v>3</v>
      </c>
      <c r="CJ25" s="35">
        <f>VLOOKUP(A25,[1]wards!$Y$3:$Z$125,2,FALSE)</f>
        <v>6</v>
      </c>
      <c r="CK25" s="35">
        <v>7</v>
      </c>
      <c r="CL25" s="45">
        <v>16</v>
      </c>
      <c r="CM25" s="41">
        <v>37.29</v>
      </c>
      <c r="CN25" s="40">
        <v>26.5</v>
      </c>
      <c r="CO25" s="40">
        <v>23.5</v>
      </c>
      <c r="CP25" s="40">
        <v>13.98</v>
      </c>
      <c r="CQ25" s="40">
        <f>(F25/'[2]Population Estimates'!E23)*1000</f>
        <v>22.881355932203391</v>
      </c>
      <c r="CR25" s="40">
        <f>([2]iadatasheet!H27/'[2]Population Estimates'!E23)*1000</f>
        <v>15.254237288135593</v>
      </c>
      <c r="CS25" s="40">
        <f>(H25/'[2]Population Estimates'!G23)*1000</f>
        <v>17.226890756302524</v>
      </c>
      <c r="CT25" s="40">
        <f>(I25/'[2]Population Estimates'!G23)*1000</f>
        <v>15.546218487394958</v>
      </c>
      <c r="CU25" s="42">
        <v>27.31</v>
      </c>
      <c r="CV25" s="41">
        <v>16.100000000000001</v>
      </c>
      <c r="CW25" s="40">
        <v>17.09</v>
      </c>
      <c r="CX25" s="40">
        <v>13.675213675213675</v>
      </c>
      <c r="CY25" s="40">
        <f>(N25/'[2]Population Estimates'!C23)*1000</f>
        <v>17.872340425531917</v>
      </c>
      <c r="CZ25" s="40">
        <f>(O25/'[2]Population Estimates'!E23)*1000</f>
        <v>14.830508474576272</v>
      </c>
      <c r="DA25" s="40">
        <f>(P25/'[2]Population Estimates'!E23)*1000</f>
        <v>10.169491525423728</v>
      </c>
      <c r="DB25" s="40">
        <f>(Q25/'[2]Population Estimates'!G23)*1000</f>
        <v>9.2436974789915975</v>
      </c>
      <c r="DC25" s="40">
        <f>(R25/'[2]Population Estimates'!G23)*1000</f>
        <v>7.1428571428571423</v>
      </c>
      <c r="DD25" s="42">
        <v>8.4</v>
      </c>
      <c r="DE25" s="41">
        <v>6.25</v>
      </c>
      <c r="DF25" s="40">
        <v>2.06</v>
      </c>
      <c r="DG25" s="40">
        <v>8.25</v>
      </c>
      <c r="DH25" s="40">
        <f>(W25/'[2]Population Estimates'!D23)*1000</f>
        <v>6.1224489795918364</v>
      </c>
      <c r="DI25" s="40">
        <f>(X25/'[2]Population Estimates'!F23)*1000</f>
        <v>3.0927835051546388</v>
      </c>
      <c r="DJ25" s="40">
        <f>(Y25/'[2]Population Estimates'!F23)*1000</f>
        <v>10.309278350515465</v>
      </c>
      <c r="DK25" s="40">
        <f>(Z25/'[2]Population Estimates'!H23)*1000</f>
        <v>5.1020408163265305</v>
      </c>
      <c r="DL25" s="40">
        <f>(AA25/'[2]Population Estimates'!H23)*1000</f>
        <v>3.0612244897959182</v>
      </c>
      <c r="DM25" s="42">
        <v>14.29</v>
      </c>
      <c r="DN25" s="41">
        <v>5.9322033898305087</v>
      </c>
      <c r="DO25" s="40">
        <v>8.119658119658121</v>
      </c>
      <c r="DP25" s="40">
        <v>5.1282051282051286</v>
      </c>
      <c r="DQ25" s="40">
        <f>(AG25/'[2]Population Estimates'!C23)*1000</f>
        <v>7.6595744680851059</v>
      </c>
      <c r="DR25" s="40">
        <f>(AG25/'[2]Population Estimates'!E23)*1000</f>
        <v>7.6271186440677967</v>
      </c>
      <c r="DS25" s="40">
        <f>([2]iadatasheet!AI27/'[2]Population Estimates'!E23)*1000</f>
        <v>3.8135593220338984</v>
      </c>
      <c r="DT25" s="40">
        <f>(AI25/'[2]Population Estimates'!G23)*1000</f>
        <v>2.9411764705882351</v>
      </c>
      <c r="DU25" s="40">
        <f>(AJ25/'[2]Population Estimates'!G23)*1000</f>
        <v>1.2605042016806725</v>
      </c>
      <c r="DV25" s="42">
        <v>4.62</v>
      </c>
      <c r="DW25" s="41">
        <v>5.08</v>
      </c>
      <c r="DX25" s="40">
        <v>5.56</v>
      </c>
      <c r="DY25" s="40">
        <v>6.41</v>
      </c>
      <c r="DZ25" s="40">
        <f>(AW25/'[2]Population Estimates'!C23)*1000</f>
        <v>4.2553191489361701</v>
      </c>
      <c r="EA25" s="40">
        <f>(AX25/'[2]Population Estimates'!E23)*1000</f>
        <v>4.2372881355932206</v>
      </c>
      <c r="EB25" s="40">
        <f>(AY25/'[2]Population Estimates'!E23)*1000</f>
        <v>7.2033898305084749</v>
      </c>
      <c r="EC25" s="40">
        <f>(AZ25/'[2]Population Estimates'!G23)*1000</f>
        <v>3.7815126050420167</v>
      </c>
      <c r="ED25" s="40">
        <f>(BA25/'[2]Population Estimates'!G23)*1000</f>
        <v>4.2016806722689077</v>
      </c>
      <c r="EE25" s="40">
        <v>5.04</v>
      </c>
      <c r="EF25" s="41">
        <v>0.42</v>
      </c>
      <c r="EG25" s="40">
        <v>1.28</v>
      </c>
      <c r="EH25" s="40">
        <v>1.71</v>
      </c>
      <c r="EI25" s="40">
        <f>([2]iadatasheet!BG27/'[2]Population Estimates'!C23)*1000</f>
        <v>0.42553191489361702</v>
      </c>
      <c r="EJ25" s="40">
        <f>(BG25/'[2]Population Estimates'!E23)*1000</f>
        <v>0.84745762711864403</v>
      </c>
      <c r="EK25" s="40">
        <f>(BH25/'[2]Population Estimates'!E23)*1000</f>
        <v>0.84745762711864403</v>
      </c>
      <c r="EL25" s="40">
        <f>(BI25/'[2]Population Estimates'!G23)*1000</f>
        <v>0</v>
      </c>
      <c r="EM25" s="40">
        <f>(BJ25/'[2]Population Estimates'!G23)*1000</f>
        <v>0</v>
      </c>
      <c r="EN25" s="42">
        <v>0</v>
      </c>
      <c r="EO25" s="40">
        <v>11.02</v>
      </c>
      <c r="EP25" s="40">
        <v>5.56</v>
      </c>
      <c r="EQ25" s="40">
        <v>2.14</v>
      </c>
      <c r="ER25" s="40">
        <f>(BO25/'[2]Population Estimates'!C23)*1000</f>
        <v>2.1276595744680851</v>
      </c>
      <c r="ES25" s="40">
        <f>(BP25/'[2]Population Estimates'!E23)*1000</f>
        <v>2.5423728813559321</v>
      </c>
      <c r="ET25" s="40">
        <f>(BQ25/'[2]Population Estimates'!E23)*1000</f>
        <v>0.42372881355932202</v>
      </c>
      <c r="EU25" s="40">
        <f>(BR25/'[2]Population Estimates'!G23)*1000</f>
        <v>2.5210084033613449</v>
      </c>
      <c r="EV25" s="40">
        <f>(BS25/'[2]Population Estimates'!G23)*1000</f>
        <v>2.9411764705882351</v>
      </c>
      <c r="EW25" s="40">
        <v>2.52</v>
      </c>
      <c r="EX25" s="41">
        <v>4.24</v>
      </c>
      <c r="EY25" s="40">
        <v>1.71</v>
      </c>
      <c r="EZ25" s="40">
        <v>4.2699999999999996</v>
      </c>
      <c r="FA25" s="40">
        <f>(BX25/'[2]Population Estimates'!C23)*1000</f>
        <v>2.5531914893617018</v>
      </c>
      <c r="FB25" s="40">
        <f>(BY25/'[2]Population Estimates'!E23)*1000</f>
        <v>2.9661016949152543</v>
      </c>
      <c r="FC25" s="40">
        <f>(BZ25/'[2]Population Estimates'!E23)*1000</f>
        <v>1.271186440677966</v>
      </c>
      <c r="FD25" s="40">
        <f>(CA25/'[2]Population Estimates'!G23)*1000</f>
        <v>1.2605042016806725</v>
      </c>
      <c r="FE25" s="40">
        <f>(CB25/'[2]Population Estimates'!G23)*1000</f>
        <v>2.9411764705882351</v>
      </c>
      <c r="FF25" s="42">
        <v>6.72</v>
      </c>
      <c r="FG25" s="41">
        <v>4.66</v>
      </c>
      <c r="FH25" s="40">
        <v>2.56</v>
      </c>
      <c r="FI25" s="40">
        <v>4.2699999999999996</v>
      </c>
      <c r="FJ25" s="40">
        <f>(CG25/'[2]Population Estimates'!C23)*1000</f>
        <v>2.5531914893617018</v>
      </c>
      <c r="FK25" s="40">
        <f>([2]iadatasheet!CI27/'[2]Population Estimates'!E23)*1000</f>
        <v>2.9661016949152543</v>
      </c>
      <c r="FL25" s="40">
        <f>(CI25/'[2]Population Estimates'!E23)*1000</f>
        <v>1.271186440677966</v>
      </c>
      <c r="FM25" s="40">
        <f>(CJ25/'[2]Population Estimates'!G23)*1000</f>
        <v>2.5210084033613449</v>
      </c>
      <c r="FN25" s="40">
        <f>(CK25/'[2]Population Estimates'!G23)*1000</f>
        <v>2.9411764705882351</v>
      </c>
      <c r="FO25" s="42">
        <v>6.72</v>
      </c>
    </row>
    <row r="26" spans="1:171" x14ac:dyDescent="0.2">
      <c r="A26" s="30" t="s">
        <v>95</v>
      </c>
      <c r="B26" s="31">
        <v>295</v>
      </c>
      <c r="C26" s="32">
        <v>360</v>
      </c>
      <c r="D26" s="32">
        <v>302</v>
      </c>
      <c r="E26" s="32">
        <v>284</v>
      </c>
      <c r="F26" s="32">
        <v>265</v>
      </c>
      <c r="G26" s="32">
        <v>192</v>
      </c>
      <c r="H26" s="32">
        <f>VLOOKUP(A26,[1]wards!$A$3:$B$125,2,FALSE)</f>
        <v>237</v>
      </c>
      <c r="I26" s="32">
        <v>219</v>
      </c>
      <c r="J26" s="33">
        <v>259</v>
      </c>
      <c r="K26" s="34">
        <v>279</v>
      </c>
      <c r="L26" s="34">
        <v>221</v>
      </c>
      <c r="M26" s="35">
        <v>150</v>
      </c>
      <c r="N26" s="35">
        <v>208</v>
      </c>
      <c r="O26" s="35">
        <v>182</v>
      </c>
      <c r="P26" s="35">
        <v>129</v>
      </c>
      <c r="Q26" s="35">
        <f>VLOOKUP(A26,[1]wards!$L$3:$M$125,2,FALSE)</f>
        <v>154</v>
      </c>
      <c r="R26" s="35">
        <v>127</v>
      </c>
      <c r="S26" s="36">
        <v>105</v>
      </c>
      <c r="T26" s="37">
        <v>15</v>
      </c>
      <c r="U26" s="34">
        <v>28</v>
      </c>
      <c r="V26" s="34">
        <v>29</v>
      </c>
      <c r="W26" s="34">
        <v>16</v>
      </c>
      <c r="X26" s="35">
        <v>25</v>
      </c>
      <c r="Y26" s="35">
        <v>24</v>
      </c>
      <c r="Z26" s="35">
        <f>VLOOKUP(A26,[1]wards!$AC$3:$AF$125,4,FALSE)</f>
        <v>23</v>
      </c>
      <c r="AA26" s="35">
        <v>17</v>
      </c>
      <c r="AB26" s="38">
        <v>25</v>
      </c>
      <c r="AC26" s="39">
        <v>73</v>
      </c>
      <c r="AD26" s="39">
        <v>57</v>
      </c>
      <c r="AE26" s="39">
        <v>69</v>
      </c>
      <c r="AF26" s="39">
        <v>67</v>
      </c>
      <c r="AG26" s="40">
        <v>74</v>
      </c>
      <c r="AH26" s="40">
        <v>38</v>
      </c>
      <c r="AI26" s="40">
        <f>VLOOKUP(A26,[1]wards!$Y$2:$AA$126,3,FALSE)</f>
        <v>36</v>
      </c>
      <c r="AJ26" s="40">
        <v>32</v>
      </c>
      <c r="AK26" s="40">
        <v>37</v>
      </c>
      <c r="AL26" s="41">
        <v>5</v>
      </c>
      <c r="AM26" s="40">
        <v>4</v>
      </c>
      <c r="AN26" s="40">
        <v>4</v>
      </c>
      <c r="AO26" s="40">
        <v>8</v>
      </c>
      <c r="AP26" s="40">
        <v>3</v>
      </c>
      <c r="AQ26" s="40">
        <f>VLOOKUP(A26,[1]wards!$P$3:$Q$88,2,FALSE)</f>
        <v>5</v>
      </c>
      <c r="AR26" s="40">
        <v>4</v>
      </c>
      <c r="AS26" s="42">
        <v>2</v>
      </c>
      <c r="AT26" s="41">
        <v>68</v>
      </c>
      <c r="AU26" s="40">
        <v>68</v>
      </c>
      <c r="AV26" s="40">
        <v>72</v>
      </c>
      <c r="AW26" s="40">
        <v>89</v>
      </c>
      <c r="AX26" s="40">
        <v>76</v>
      </c>
      <c r="AY26" s="40">
        <v>71</v>
      </c>
      <c r="AZ26" s="40">
        <f>VLOOKUP(A26,[1]wards!$U$3:$V$125,2,FALSE)</f>
        <v>54</v>
      </c>
      <c r="BA26" s="43">
        <v>43</v>
      </c>
      <c r="BB26" s="44">
        <v>58</v>
      </c>
      <c r="BC26" s="41">
        <v>18</v>
      </c>
      <c r="BD26" s="40">
        <v>10</v>
      </c>
      <c r="BE26" s="40">
        <v>7</v>
      </c>
      <c r="BF26" s="40">
        <v>10</v>
      </c>
      <c r="BG26" s="35">
        <v>6</v>
      </c>
      <c r="BH26" s="35">
        <v>10</v>
      </c>
      <c r="BI26" s="35">
        <f>VLOOKUP(A26,[1]wards!$AI$2:$AJ$125,2,FALSE)</f>
        <v>9</v>
      </c>
      <c r="BJ26" s="35">
        <v>11</v>
      </c>
      <c r="BK26" s="45">
        <v>6</v>
      </c>
      <c r="BL26" s="35">
        <v>29</v>
      </c>
      <c r="BM26" s="35">
        <v>51</v>
      </c>
      <c r="BN26" s="35">
        <v>26</v>
      </c>
      <c r="BO26" s="35">
        <v>33</v>
      </c>
      <c r="BP26" s="35">
        <v>23</v>
      </c>
      <c r="BQ26" s="35">
        <v>26</v>
      </c>
      <c r="BR26" s="35">
        <f>VLOOKUP(A26,[1]wards!$AM$2:$AR$125,6,FALSE)</f>
        <v>22</v>
      </c>
      <c r="BS26" s="35">
        <v>26</v>
      </c>
      <c r="BT26" s="35">
        <v>30</v>
      </c>
      <c r="BU26" s="46">
        <v>30</v>
      </c>
      <c r="BV26" s="35">
        <v>45</v>
      </c>
      <c r="BW26" s="35">
        <v>57</v>
      </c>
      <c r="BX26" s="35">
        <v>57</v>
      </c>
      <c r="BY26" s="35">
        <v>47</v>
      </c>
      <c r="BZ26" s="35">
        <v>26</v>
      </c>
      <c r="CA26" s="35">
        <f>VLOOKUP(A26,[1]wards!$AT$3:$AY$125,6,FALSE)</f>
        <v>36</v>
      </c>
      <c r="CB26" s="35">
        <v>30</v>
      </c>
      <c r="CC26" s="45">
        <v>61</v>
      </c>
      <c r="CD26" s="46">
        <v>35</v>
      </c>
      <c r="CE26" s="35">
        <v>54</v>
      </c>
      <c r="CF26" s="35">
        <v>60</v>
      </c>
      <c r="CG26" s="35">
        <v>66</v>
      </c>
      <c r="CH26" s="35">
        <v>51</v>
      </c>
      <c r="CI26" s="35">
        <v>29</v>
      </c>
      <c r="CJ26" s="35">
        <f>VLOOKUP(A26,[1]wards!$Y$3:$Z$125,2,FALSE)</f>
        <v>45</v>
      </c>
      <c r="CK26" s="35">
        <v>34</v>
      </c>
      <c r="CL26" s="45">
        <v>72</v>
      </c>
      <c r="CM26" s="41">
        <v>37.15</v>
      </c>
      <c r="CN26" s="40">
        <v>45.28</v>
      </c>
      <c r="CO26" s="40">
        <v>38.04</v>
      </c>
      <c r="CP26" s="40">
        <v>35.46</v>
      </c>
      <c r="CQ26" s="40">
        <f>(F26/'[2]Population Estimates'!E24)*1000</f>
        <v>32.675709001233045</v>
      </c>
      <c r="CR26" s="40">
        <f>([2]iadatasheet!H28/'[2]Population Estimates'!E24)*1000</f>
        <v>23.674475955610358</v>
      </c>
      <c r="CS26" s="40">
        <f>(H26/'[2]Population Estimates'!G24)*1000</f>
        <v>29.295426452410382</v>
      </c>
      <c r="CT26" s="40">
        <f>(I26/'[2]Population Estimates'!G24)*1000</f>
        <v>27.070457354758961</v>
      </c>
      <c r="CU26" s="42">
        <v>32.01</v>
      </c>
      <c r="CV26" s="41">
        <v>35.14</v>
      </c>
      <c r="CW26" s="40">
        <v>27.8</v>
      </c>
      <c r="CX26" s="40">
        <v>18.891687657430733</v>
      </c>
      <c r="CY26" s="40">
        <f>(N26/'[2]Population Estimates'!C24)*1000</f>
        <v>25.774473358116481</v>
      </c>
      <c r="CZ26" s="40">
        <f>(O26/'[2]Population Estimates'!E24)*1000</f>
        <v>22.441430332922316</v>
      </c>
      <c r="DA26" s="40">
        <f>(P26/'[2]Population Estimates'!E24)*1000</f>
        <v>15.90628853267571</v>
      </c>
      <c r="DB26" s="40">
        <f>(Q26/'[2]Population Estimates'!G24)*1000</f>
        <v>19.03584672435105</v>
      </c>
      <c r="DC26" s="40">
        <f>(R26/'[2]Population Estimates'!G24)*1000</f>
        <v>15.698393077873916</v>
      </c>
      <c r="DD26" s="42">
        <v>12.98</v>
      </c>
      <c r="DE26" s="41">
        <v>4.59</v>
      </c>
      <c r="DF26" s="40">
        <v>8.56</v>
      </c>
      <c r="DG26" s="40">
        <v>8.84</v>
      </c>
      <c r="DH26" s="40">
        <f>(W26/'[2]Population Estimates'!D24)*1000</f>
        <v>4.7337278106508878</v>
      </c>
      <c r="DI26" s="40">
        <f>(X26/'[2]Population Estimates'!F24)*1000</f>
        <v>7.3964497041420119</v>
      </c>
      <c r="DJ26" s="40">
        <f>(Y26/'[2]Population Estimates'!F24)*1000</f>
        <v>7.1005917159763312</v>
      </c>
      <c r="DK26" s="40">
        <f>(Z26/'[2]Population Estimates'!H24)*1000</f>
        <v>6.7647058823529411</v>
      </c>
      <c r="DL26" s="40">
        <f>(AA26/'[2]Population Estimates'!H24)*1000</f>
        <v>5</v>
      </c>
      <c r="DM26" s="42">
        <v>7.35</v>
      </c>
      <c r="DN26" s="41">
        <v>9.1939546599496218</v>
      </c>
      <c r="DO26" s="40">
        <v>7.1698113207547172</v>
      </c>
      <c r="DP26" s="40">
        <v>8.6901763224181359</v>
      </c>
      <c r="DQ26" s="40">
        <f>(AG26/'[2]Population Estimates'!C24)*1000</f>
        <v>9.1697645600991322</v>
      </c>
      <c r="DR26" s="40">
        <f>(AG26/'[2]Population Estimates'!E24)*1000</f>
        <v>9.1245376078914919</v>
      </c>
      <c r="DS26" s="40">
        <f>([2]iadatasheet!AI28/'[2]Population Estimates'!E24)*1000</f>
        <v>4.68557336621455</v>
      </c>
      <c r="DT26" s="40">
        <f>(AI26/'[2]Population Estimates'!G24)*1000</f>
        <v>4.4499381953028427</v>
      </c>
      <c r="DU26" s="40">
        <f>(AJ26/'[2]Population Estimates'!G24)*1000</f>
        <v>3.9555006180469721</v>
      </c>
      <c r="DV26" s="42">
        <v>4.57</v>
      </c>
      <c r="DW26" s="41">
        <v>8.56</v>
      </c>
      <c r="DX26" s="40">
        <v>8.5500000000000007</v>
      </c>
      <c r="DY26" s="40">
        <v>9.07</v>
      </c>
      <c r="DZ26" s="40">
        <f>(AW26/'[2]Population Estimates'!C24)*1000</f>
        <v>11.028500619578686</v>
      </c>
      <c r="EA26" s="40">
        <f>(AX26/'[2]Population Estimates'!E24)*1000</f>
        <v>9.3711467324291</v>
      </c>
      <c r="EB26" s="40">
        <f>(AY26/'[2]Population Estimates'!E24)*1000</f>
        <v>8.7546239210850789</v>
      </c>
      <c r="EC26" s="40">
        <f>(AZ26/'[2]Population Estimates'!G24)*1000</f>
        <v>6.6749072929542645</v>
      </c>
      <c r="ED26" s="40">
        <f>(BA26/'[2]Population Estimates'!G24)*1000</f>
        <v>5.3152039555006176</v>
      </c>
      <c r="EE26" s="40">
        <v>7.17</v>
      </c>
      <c r="EF26" s="41">
        <v>2.27</v>
      </c>
      <c r="EG26" s="40">
        <v>1.26</v>
      </c>
      <c r="EH26" s="40">
        <v>0.88</v>
      </c>
      <c r="EI26" s="40">
        <f>([2]iadatasheet!BG28/'[2]Population Estimates'!C24)*1000</f>
        <v>1.2391573729863692</v>
      </c>
      <c r="EJ26" s="40">
        <f>(BG26/'[2]Population Estimates'!E24)*1000</f>
        <v>0.73982737361282369</v>
      </c>
      <c r="EK26" s="40">
        <f>(BH26/'[2]Population Estimates'!E24)*1000</f>
        <v>1.2330456226880395</v>
      </c>
      <c r="EL26" s="40">
        <f>(BI26/'[2]Population Estimates'!G24)*1000</f>
        <v>1.1124845488257107</v>
      </c>
      <c r="EM26" s="40">
        <f>(BJ26/'[2]Population Estimates'!G24)*1000</f>
        <v>1.3597033374536465</v>
      </c>
      <c r="EN26" s="42">
        <v>0.74</v>
      </c>
      <c r="EO26" s="40">
        <v>3.65</v>
      </c>
      <c r="EP26" s="40">
        <v>6.42</v>
      </c>
      <c r="EQ26" s="40">
        <v>3.27</v>
      </c>
      <c r="ER26" s="40">
        <f>(BO26/'[2]Population Estimates'!C24)*1000</f>
        <v>4.0892193308550189</v>
      </c>
      <c r="ES26" s="40">
        <f>(BP26/'[2]Population Estimates'!E24)*1000</f>
        <v>2.8360049321824912</v>
      </c>
      <c r="ET26" s="40">
        <f>(BQ26/'[2]Population Estimates'!E24)*1000</f>
        <v>3.2059186189889024</v>
      </c>
      <c r="EU26" s="40">
        <f>(BR26/'[2]Population Estimates'!G24)*1000</f>
        <v>2.7194066749072929</v>
      </c>
      <c r="EV26" s="40">
        <f>(BS26/'[2]Population Estimates'!G24)*1000</f>
        <v>3.2138442521631645</v>
      </c>
      <c r="EW26" s="40">
        <v>3.71</v>
      </c>
      <c r="EX26" s="41">
        <v>3.78</v>
      </c>
      <c r="EY26" s="40">
        <v>5.66</v>
      </c>
      <c r="EZ26" s="40">
        <v>7.18</v>
      </c>
      <c r="FA26" s="40">
        <f>(BX26/'[2]Population Estimates'!C24)*1000</f>
        <v>7.0631970260223049</v>
      </c>
      <c r="FB26" s="40">
        <f>(BY26/'[2]Population Estimates'!E24)*1000</f>
        <v>5.7953144266337855</v>
      </c>
      <c r="FC26" s="40">
        <f>(BZ26/'[2]Population Estimates'!E24)*1000</f>
        <v>3.2059186189889024</v>
      </c>
      <c r="FD26" s="40">
        <f>(CA26/'[2]Population Estimates'!G24)*1000</f>
        <v>4.4499381953028427</v>
      </c>
      <c r="FE26" s="40">
        <f>(CB26/'[2]Population Estimates'!G24)*1000</f>
        <v>3.7082818294190361</v>
      </c>
      <c r="FF26" s="42">
        <v>7.54</v>
      </c>
      <c r="FG26" s="41">
        <v>4.41</v>
      </c>
      <c r="FH26" s="40">
        <v>6.79</v>
      </c>
      <c r="FI26" s="40">
        <v>7.56</v>
      </c>
      <c r="FJ26" s="40">
        <f>(CG26/'[2]Population Estimates'!C24)*1000</f>
        <v>8.1784386617100377</v>
      </c>
      <c r="FK26" s="40">
        <f>([2]iadatasheet!CI28/'[2]Population Estimates'!E24)*1000</f>
        <v>6.2885326757090017</v>
      </c>
      <c r="FL26" s="40">
        <f>(CI26/'[2]Population Estimates'!E24)*1000</f>
        <v>3.5758323057953145</v>
      </c>
      <c r="FM26" s="40">
        <f>(CJ26/'[2]Population Estimates'!G24)*1000</f>
        <v>5.5624227441285541</v>
      </c>
      <c r="FN26" s="40">
        <f>(CK26/'[2]Population Estimates'!G24)*1000</f>
        <v>4.2027194066749072</v>
      </c>
      <c r="FO26" s="42">
        <v>8.9</v>
      </c>
    </row>
    <row r="27" spans="1:171" x14ac:dyDescent="0.2">
      <c r="A27" s="30" t="s">
        <v>96</v>
      </c>
      <c r="B27" s="31">
        <v>49</v>
      </c>
      <c r="C27" s="32">
        <v>47</v>
      </c>
      <c r="D27" s="32">
        <v>51</v>
      </c>
      <c r="E27" s="32">
        <v>71</v>
      </c>
      <c r="F27" s="32">
        <v>53</v>
      </c>
      <c r="G27" s="32">
        <v>51</v>
      </c>
      <c r="H27" s="32">
        <f>VLOOKUP(A27,[1]wards!$A$3:$B$125,2,FALSE)</f>
        <v>55</v>
      </c>
      <c r="I27" s="32">
        <v>70</v>
      </c>
      <c r="J27" s="33">
        <v>69</v>
      </c>
      <c r="K27" s="34">
        <v>47</v>
      </c>
      <c r="L27" s="34">
        <v>46</v>
      </c>
      <c r="M27" s="35">
        <v>45</v>
      </c>
      <c r="N27" s="35">
        <v>52</v>
      </c>
      <c r="O27" s="35">
        <v>49</v>
      </c>
      <c r="P27" s="35">
        <v>29</v>
      </c>
      <c r="Q27" s="35">
        <f>VLOOKUP(A27,[1]wards!$L$3:$M$125,2,FALSE)</f>
        <v>44</v>
      </c>
      <c r="R27" s="35">
        <v>42</v>
      </c>
      <c r="S27" s="36">
        <v>30</v>
      </c>
      <c r="T27" s="37">
        <v>1</v>
      </c>
      <c r="U27" s="34">
        <v>4</v>
      </c>
      <c r="V27" s="34">
        <v>2</v>
      </c>
      <c r="W27" s="34">
        <v>6</v>
      </c>
      <c r="X27" s="35">
        <v>2</v>
      </c>
      <c r="Y27" s="35">
        <v>2</v>
      </c>
      <c r="Z27" s="35">
        <f>VLOOKUP(A27,[1]wards!$AC$3:$AF$125,4,FALSE)</f>
        <v>5</v>
      </c>
      <c r="AA27" s="35">
        <v>1</v>
      </c>
      <c r="AB27" s="38">
        <v>4</v>
      </c>
      <c r="AC27" s="39">
        <v>6</v>
      </c>
      <c r="AD27" s="39">
        <v>11</v>
      </c>
      <c r="AE27" s="39">
        <v>17</v>
      </c>
      <c r="AF27" s="39">
        <v>11</v>
      </c>
      <c r="AG27" s="40">
        <v>12</v>
      </c>
      <c r="AH27" s="40">
        <v>15</v>
      </c>
      <c r="AI27" s="40">
        <f>VLOOKUP(A27,[1]wards!$Y$2:$AA$126,3,FALSE)</f>
        <v>15</v>
      </c>
      <c r="AJ27" s="40">
        <v>8</v>
      </c>
      <c r="AK27" s="40">
        <v>13</v>
      </c>
      <c r="AL27" s="41">
        <v>2</v>
      </c>
      <c r="AM27" s="40">
        <v>0</v>
      </c>
      <c r="AN27" s="40">
        <v>2</v>
      </c>
      <c r="AO27" s="40">
        <v>0</v>
      </c>
      <c r="AP27" s="40">
        <v>0</v>
      </c>
      <c r="AQ27" s="40">
        <f>VLOOKUP(A27,[1]wards!$P$3:$Q$88,2,FALSE)</f>
        <v>2</v>
      </c>
      <c r="AR27" s="40">
        <v>3</v>
      </c>
      <c r="AS27" s="42">
        <v>1</v>
      </c>
      <c r="AT27" s="41">
        <v>15</v>
      </c>
      <c r="AU27" s="40">
        <v>19</v>
      </c>
      <c r="AV27" s="40">
        <v>22</v>
      </c>
      <c r="AW27" s="40">
        <v>27</v>
      </c>
      <c r="AX27" s="40">
        <v>18</v>
      </c>
      <c r="AY27" s="40">
        <v>23</v>
      </c>
      <c r="AZ27" s="40">
        <f>VLOOKUP(A27,[1]wards!$U$3:$V$125,2,FALSE)</f>
        <v>23</v>
      </c>
      <c r="BA27" s="43">
        <v>26</v>
      </c>
      <c r="BB27" s="44">
        <v>46</v>
      </c>
      <c r="BC27" s="41"/>
      <c r="BD27" s="40">
        <v>2</v>
      </c>
      <c r="BE27" s="40">
        <v>1</v>
      </c>
      <c r="BF27" s="40">
        <v>4</v>
      </c>
      <c r="BG27" s="35">
        <v>1</v>
      </c>
      <c r="BH27" s="35">
        <v>0</v>
      </c>
      <c r="BI27" s="35">
        <f>VLOOKUP(A27,[1]wards!$AI$2:$AJ$125,2,FALSE)</f>
        <v>2</v>
      </c>
      <c r="BJ27" s="35">
        <v>1</v>
      </c>
      <c r="BK27" s="45">
        <v>0</v>
      </c>
      <c r="BL27" s="35">
        <v>9</v>
      </c>
      <c r="BM27" s="35">
        <v>11</v>
      </c>
      <c r="BN27" s="35">
        <v>6</v>
      </c>
      <c r="BO27" s="35">
        <v>6</v>
      </c>
      <c r="BP27" s="35">
        <v>6</v>
      </c>
      <c r="BQ27" s="35">
        <v>13</v>
      </c>
      <c r="BR27" s="35">
        <f>VLOOKUP(A27,[1]wards!$AM$2:$AR$125,6,FALSE)</f>
        <v>4</v>
      </c>
      <c r="BS27" s="35">
        <v>18</v>
      </c>
      <c r="BT27" s="35">
        <v>8</v>
      </c>
      <c r="BU27" s="46">
        <v>10</v>
      </c>
      <c r="BV27" s="35">
        <v>4</v>
      </c>
      <c r="BW27" s="35">
        <v>7</v>
      </c>
      <c r="BX27" s="35">
        <v>16</v>
      </c>
      <c r="BY27" s="35">
        <v>4</v>
      </c>
      <c r="BZ27" s="35">
        <v>7</v>
      </c>
      <c r="CA27" s="35">
        <f>VLOOKUP(A27,[1]wards!$AT$3:$AY$125,6,FALSE)</f>
        <v>11</v>
      </c>
      <c r="CB27" s="35">
        <v>12</v>
      </c>
      <c r="CC27" s="45">
        <v>16</v>
      </c>
      <c r="CD27" s="46">
        <v>10</v>
      </c>
      <c r="CE27" s="35">
        <v>6</v>
      </c>
      <c r="CF27" s="35">
        <v>8</v>
      </c>
      <c r="CG27" s="35">
        <v>17</v>
      </c>
      <c r="CH27" s="35">
        <v>4</v>
      </c>
      <c r="CI27" s="35">
        <v>8</v>
      </c>
      <c r="CJ27" s="35">
        <f>VLOOKUP(A27,[1]wards!$Y$3:$Z$125,2,FALSE)</f>
        <v>16</v>
      </c>
      <c r="CK27" s="35">
        <v>19</v>
      </c>
      <c r="CL27" s="45">
        <v>18</v>
      </c>
      <c r="CM27" s="41">
        <v>25.13</v>
      </c>
      <c r="CN27" s="40">
        <v>24.1</v>
      </c>
      <c r="CO27" s="40">
        <v>26.15</v>
      </c>
      <c r="CP27" s="40">
        <v>36.409999999999997</v>
      </c>
      <c r="CQ27" s="40">
        <f>(F27/'[2]Population Estimates'!E25)*1000</f>
        <v>26.633165829145728</v>
      </c>
      <c r="CR27" s="40">
        <f>([2]iadatasheet!H29/'[2]Population Estimates'!E25)*1000</f>
        <v>25.628140703517587</v>
      </c>
      <c r="CS27" s="40">
        <f>(H27/'[2]Population Estimates'!G25)*1000</f>
        <v>27.227722772277229</v>
      </c>
      <c r="CT27" s="40">
        <f>(I27/'[2]Population Estimates'!G25)*1000</f>
        <v>34.653465346534659</v>
      </c>
      <c r="CU27" s="42">
        <v>34.159999999999997</v>
      </c>
      <c r="CV27" s="41">
        <v>24.1</v>
      </c>
      <c r="CW27" s="40">
        <v>23.59</v>
      </c>
      <c r="CX27" s="40">
        <v>23.076923076923077</v>
      </c>
      <c r="CY27" s="40">
        <f>(N27/'[2]Population Estimates'!C25)*1000</f>
        <v>26</v>
      </c>
      <c r="CZ27" s="40">
        <f>(O27/'[2]Population Estimates'!E25)*1000</f>
        <v>24.623115577889447</v>
      </c>
      <c r="DA27" s="40">
        <f>(P27/'[2]Population Estimates'!E25)*1000</f>
        <v>14.572864321608041</v>
      </c>
      <c r="DB27" s="40">
        <f>(Q27/'[2]Population Estimates'!G25)*1000</f>
        <v>21.78217821782178</v>
      </c>
      <c r="DC27" s="40">
        <f>(R27/'[2]Population Estimates'!G25)*1000</f>
        <v>20.792079207920793</v>
      </c>
      <c r="DD27" s="42">
        <v>14.85</v>
      </c>
      <c r="DE27" s="41">
        <v>1.23</v>
      </c>
      <c r="DF27" s="40">
        <v>4.82</v>
      </c>
      <c r="DG27" s="40">
        <v>2.38</v>
      </c>
      <c r="DH27" s="40">
        <f>(W27/'[2]Population Estimates'!D25)*1000</f>
        <v>6.9767441860465116</v>
      </c>
      <c r="DI27" s="40">
        <f>(X27/'[2]Population Estimates'!F25)*1000</f>
        <v>2.3255813953488373</v>
      </c>
      <c r="DJ27" s="40">
        <f>(Y27/'[2]Population Estimates'!F25)*1000</f>
        <v>2.3255813953488373</v>
      </c>
      <c r="DK27" s="40">
        <f>(Z27/'[2]Population Estimates'!H25)*1000</f>
        <v>5.9523809523809517</v>
      </c>
      <c r="DL27" s="40">
        <f>(AA27/'[2]Population Estimates'!H25)*1000</f>
        <v>1.1904761904761907</v>
      </c>
      <c r="DM27" s="42">
        <v>4.76</v>
      </c>
      <c r="DN27" s="41">
        <v>3.0769230769230771</v>
      </c>
      <c r="DO27" s="40">
        <v>5.6410256410256414</v>
      </c>
      <c r="DP27" s="40">
        <v>8.7179487179487172</v>
      </c>
      <c r="DQ27" s="40">
        <f>(AG27/'[2]Population Estimates'!C25)*1000</f>
        <v>6</v>
      </c>
      <c r="DR27" s="40">
        <f>(AG27/'[2]Population Estimates'!E25)*1000</f>
        <v>6.0301507537688437</v>
      </c>
      <c r="DS27" s="40">
        <f>([2]iadatasheet!AI29/'[2]Population Estimates'!E25)*1000</f>
        <v>7.5376884422110546</v>
      </c>
      <c r="DT27" s="40">
        <f>(AI27/'[2]Population Estimates'!G25)*1000</f>
        <v>7.4257425742574252</v>
      </c>
      <c r="DU27" s="40">
        <f>(AJ27/'[2]Population Estimates'!G25)*1000</f>
        <v>3.9603960396039604</v>
      </c>
      <c r="DV27" s="42">
        <v>6.44</v>
      </c>
      <c r="DW27" s="41">
        <v>7.69</v>
      </c>
      <c r="DX27" s="40">
        <v>9.74</v>
      </c>
      <c r="DY27" s="40">
        <v>11.28</v>
      </c>
      <c r="DZ27" s="40">
        <f>(AW27/'[2]Population Estimates'!C25)*1000</f>
        <v>13.5</v>
      </c>
      <c r="EA27" s="40">
        <f>(AX27/'[2]Population Estimates'!E25)*1000</f>
        <v>9.0452261306532655</v>
      </c>
      <c r="EB27" s="40">
        <f>(AY27/'[2]Population Estimates'!E25)*1000</f>
        <v>11.557788944723619</v>
      </c>
      <c r="EC27" s="40">
        <f>(AZ27/'[2]Population Estimates'!G25)*1000</f>
        <v>11.386138613861386</v>
      </c>
      <c r="ED27" s="40">
        <f>(BA27/'[2]Population Estimates'!G25)*1000</f>
        <v>12.87128712871287</v>
      </c>
      <c r="EE27" s="40">
        <v>22.77</v>
      </c>
      <c r="EF27" s="41">
        <v>0</v>
      </c>
      <c r="EG27" s="40">
        <v>1.03</v>
      </c>
      <c r="EH27" s="40">
        <v>0.51</v>
      </c>
      <c r="EI27" s="40">
        <f>([2]iadatasheet!BG29/'[2]Population Estimates'!C25)*1000</f>
        <v>2</v>
      </c>
      <c r="EJ27" s="40">
        <f>(BG27/'[2]Population Estimates'!E25)*1000</f>
        <v>0.50251256281407042</v>
      </c>
      <c r="EK27" s="40">
        <f>(BH27/'[2]Population Estimates'!E25)*1000</f>
        <v>0</v>
      </c>
      <c r="EL27" s="40">
        <f>(BI27/'[2]Population Estimates'!G25)*1000</f>
        <v>0.99009900990099009</v>
      </c>
      <c r="EM27" s="40">
        <f>(BJ27/'[2]Population Estimates'!G25)*1000</f>
        <v>0.49504950495049505</v>
      </c>
      <c r="EN27" s="42">
        <v>0</v>
      </c>
      <c r="EO27" s="40">
        <v>4.62</v>
      </c>
      <c r="EP27" s="40">
        <v>5.64</v>
      </c>
      <c r="EQ27" s="40">
        <v>3.08</v>
      </c>
      <c r="ER27" s="40">
        <f>(BO27/'[2]Population Estimates'!C25)*1000</f>
        <v>3</v>
      </c>
      <c r="ES27" s="40">
        <f>(BP27/'[2]Population Estimates'!E25)*1000</f>
        <v>3.0150753768844218</v>
      </c>
      <c r="ET27" s="40">
        <f>(BQ27/'[2]Population Estimates'!E25)*1000</f>
        <v>6.5326633165829149</v>
      </c>
      <c r="EU27" s="40">
        <f>(BR27/'[2]Population Estimates'!G25)*1000</f>
        <v>1.9801980198019802</v>
      </c>
      <c r="EV27" s="40">
        <f>(BS27/'[2]Population Estimates'!G25)*1000</f>
        <v>8.9108910891089099</v>
      </c>
      <c r="EW27" s="40">
        <v>3.96</v>
      </c>
      <c r="EX27" s="41">
        <v>5.13</v>
      </c>
      <c r="EY27" s="40">
        <v>2.0499999999999998</v>
      </c>
      <c r="EZ27" s="40">
        <v>3.59</v>
      </c>
      <c r="FA27" s="40">
        <f>(BX27/'[2]Population Estimates'!C25)*1000</f>
        <v>8</v>
      </c>
      <c r="FB27" s="40">
        <f>(BY27/'[2]Population Estimates'!E25)*1000</f>
        <v>2.0100502512562817</v>
      </c>
      <c r="FC27" s="40">
        <f>(BZ27/'[2]Population Estimates'!E25)*1000</f>
        <v>3.5175879396984926</v>
      </c>
      <c r="FD27" s="40">
        <f>(CA27/'[2]Population Estimates'!G25)*1000</f>
        <v>5.4455445544554451</v>
      </c>
      <c r="FE27" s="40">
        <f>(CB27/'[2]Population Estimates'!G25)*1000</f>
        <v>5.9405940594059405</v>
      </c>
      <c r="FF27" s="42">
        <v>7.92</v>
      </c>
      <c r="FG27" s="41">
        <v>5.13</v>
      </c>
      <c r="FH27" s="40">
        <v>3.08</v>
      </c>
      <c r="FI27" s="40">
        <v>4.0999999999999996</v>
      </c>
      <c r="FJ27" s="40">
        <f>(CG27/'[2]Population Estimates'!C25)*1000</f>
        <v>8.5</v>
      </c>
      <c r="FK27" s="40">
        <f>([2]iadatasheet!CI29/'[2]Population Estimates'!E25)*1000</f>
        <v>2.0100502512562817</v>
      </c>
      <c r="FL27" s="40">
        <f>(CI27/'[2]Population Estimates'!E25)*1000</f>
        <v>4.0201005025125633</v>
      </c>
      <c r="FM27" s="40">
        <f>(CJ27/'[2]Population Estimates'!G25)*1000</f>
        <v>7.9207920792079207</v>
      </c>
      <c r="FN27" s="40">
        <f>(CK27/'[2]Population Estimates'!G25)*1000</f>
        <v>9.4059405940594054</v>
      </c>
      <c r="FO27" s="42">
        <v>8.91</v>
      </c>
    </row>
    <row r="28" spans="1:171" x14ac:dyDescent="0.2">
      <c r="A28" s="30" t="s">
        <v>97</v>
      </c>
      <c r="B28" s="31">
        <v>74</v>
      </c>
      <c r="C28" s="32">
        <v>57</v>
      </c>
      <c r="D28" s="32">
        <v>83</v>
      </c>
      <c r="E28" s="32">
        <v>92</v>
      </c>
      <c r="F28" s="32">
        <v>66</v>
      </c>
      <c r="G28" s="32">
        <v>74</v>
      </c>
      <c r="H28" s="32">
        <f>VLOOKUP(A28,[1]wards!$A$3:$B$125,2,FALSE)</f>
        <v>63</v>
      </c>
      <c r="I28" s="32">
        <v>59</v>
      </c>
      <c r="J28" s="33">
        <v>58</v>
      </c>
      <c r="K28" s="34">
        <v>71</v>
      </c>
      <c r="L28" s="34">
        <v>94</v>
      </c>
      <c r="M28" s="35">
        <v>38</v>
      </c>
      <c r="N28" s="35">
        <v>62</v>
      </c>
      <c r="O28" s="35">
        <v>40</v>
      </c>
      <c r="P28" s="35">
        <v>37</v>
      </c>
      <c r="Q28" s="35">
        <f>VLOOKUP(A28,[1]wards!$L$3:$M$125,2,FALSE)</f>
        <v>24</v>
      </c>
      <c r="R28" s="35">
        <v>22</v>
      </c>
      <c r="S28" s="36">
        <v>30</v>
      </c>
      <c r="T28" s="37">
        <v>8</v>
      </c>
      <c r="U28" s="34">
        <v>2</v>
      </c>
      <c r="V28" s="34">
        <v>8</v>
      </c>
      <c r="W28" s="34">
        <v>7</v>
      </c>
      <c r="X28" s="35">
        <v>8</v>
      </c>
      <c r="Y28" s="35">
        <v>8</v>
      </c>
      <c r="Z28" s="35">
        <f>VLOOKUP(A28,[1]wards!$AC$3:$AF$125,4,FALSE)</f>
        <v>7</v>
      </c>
      <c r="AA28" s="35">
        <v>0</v>
      </c>
      <c r="AB28" s="38">
        <v>2</v>
      </c>
      <c r="AC28" s="39">
        <v>31</v>
      </c>
      <c r="AD28" s="39">
        <v>10</v>
      </c>
      <c r="AE28" s="39">
        <v>17</v>
      </c>
      <c r="AF28" s="39">
        <v>20</v>
      </c>
      <c r="AG28" s="40">
        <v>9</v>
      </c>
      <c r="AH28" s="40">
        <v>14</v>
      </c>
      <c r="AI28" s="40">
        <f>VLOOKUP(A28,[1]wards!$Y$2:$AA$126,3,FALSE)</f>
        <v>9</v>
      </c>
      <c r="AJ28" s="40">
        <v>9</v>
      </c>
      <c r="AK28" s="40">
        <v>10</v>
      </c>
      <c r="AL28" s="41">
        <v>3</v>
      </c>
      <c r="AM28" s="40">
        <v>1</v>
      </c>
      <c r="AN28" s="40">
        <v>4</v>
      </c>
      <c r="AO28" s="40">
        <v>0</v>
      </c>
      <c r="AP28" s="40">
        <v>0</v>
      </c>
      <c r="AQ28" s="40">
        <f>VLOOKUP(A28,[1]wards!$P$3:$Q$88,2,FALSE)</f>
        <v>1</v>
      </c>
      <c r="AR28" s="40">
        <v>0</v>
      </c>
      <c r="AS28" s="42">
        <v>0</v>
      </c>
      <c r="AT28" s="41">
        <v>10</v>
      </c>
      <c r="AU28" s="40">
        <v>21</v>
      </c>
      <c r="AV28" s="40">
        <v>17</v>
      </c>
      <c r="AW28" s="40">
        <v>20</v>
      </c>
      <c r="AX28" s="40">
        <v>16</v>
      </c>
      <c r="AY28" s="40">
        <v>21</v>
      </c>
      <c r="AZ28" s="40">
        <f>VLOOKUP(A28,[1]wards!$U$3:$V$125,2,FALSE)</f>
        <v>19</v>
      </c>
      <c r="BA28" s="43">
        <v>23</v>
      </c>
      <c r="BB28" s="44">
        <v>17</v>
      </c>
      <c r="BC28" s="41">
        <v>1</v>
      </c>
      <c r="BD28" s="40"/>
      <c r="BE28" s="40">
        <v>1</v>
      </c>
      <c r="BF28" s="40">
        <v>1</v>
      </c>
      <c r="BG28" s="35">
        <v>2</v>
      </c>
      <c r="BH28" s="35">
        <v>0</v>
      </c>
      <c r="BI28" s="35">
        <f>VLOOKUP(A28,[1]wards!$AI$2:$AJ$125,2,FALSE)</f>
        <v>0</v>
      </c>
      <c r="BJ28" s="35">
        <v>2</v>
      </c>
      <c r="BK28" s="45">
        <v>0</v>
      </c>
      <c r="BL28" s="35">
        <v>9</v>
      </c>
      <c r="BM28" s="35">
        <v>9</v>
      </c>
      <c r="BN28" s="35">
        <v>4</v>
      </c>
      <c r="BO28" s="35">
        <v>6</v>
      </c>
      <c r="BP28" s="35">
        <v>5</v>
      </c>
      <c r="BQ28" s="35">
        <v>4</v>
      </c>
      <c r="BR28" s="35">
        <f>VLOOKUP(A28,[1]wards!$AM$2:$AR$125,6,FALSE)</f>
        <v>6</v>
      </c>
      <c r="BS28" s="35">
        <v>3</v>
      </c>
      <c r="BT28" s="35">
        <v>7</v>
      </c>
      <c r="BU28" s="46">
        <v>6</v>
      </c>
      <c r="BV28" s="35">
        <v>11</v>
      </c>
      <c r="BW28" s="35">
        <v>15</v>
      </c>
      <c r="BX28" s="35">
        <v>15</v>
      </c>
      <c r="BY28" s="35">
        <v>13</v>
      </c>
      <c r="BZ28" s="35">
        <v>13</v>
      </c>
      <c r="CA28" s="35">
        <f>VLOOKUP(A28,[1]wards!$AT$3:$AY$125,6,FALSE)</f>
        <v>14</v>
      </c>
      <c r="CB28" s="35">
        <v>17</v>
      </c>
      <c r="CC28" s="45">
        <v>15</v>
      </c>
      <c r="CD28" s="46">
        <v>6</v>
      </c>
      <c r="CE28" s="35">
        <v>13</v>
      </c>
      <c r="CF28" s="35">
        <v>16</v>
      </c>
      <c r="CG28" s="35">
        <v>18</v>
      </c>
      <c r="CH28" s="35">
        <v>14</v>
      </c>
      <c r="CI28" s="35">
        <v>15</v>
      </c>
      <c r="CJ28" s="35">
        <f>VLOOKUP(A28,[1]wards!$Y$3:$Z$125,2,FALSE)</f>
        <v>16</v>
      </c>
      <c r="CK28" s="35">
        <v>21</v>
      </c>
      <c r="CL28" s="45">
        <v>18</v>
      </c>
      <c r="CM28" s="41">
        <v>34.26</v>
      </c>
      <c r="CN28" s="40">
        <v>26.15</v>
      </c>
      <c r="CO28" s="40">
        <v>38.07</v>
      </c>
      <c r="CP28" s="40">
        <v>42.2</v>
      </c>
      <c r="CQ28" s="40">
        <f>(F28/'[2]Population Estimates'!E26)*1000</f>
        <v>30.555555555555554</v>
      </c>
      <c r="CR28" s="40">
        <f>([2]iadatasheet!H30/'[2]Population Estimates'!E26)*1000</f>
        <v>34.25925925925926</v>
      </c>
      <c r="CS28" s="40">
        <f>(H28/'[2]Population Estimates'!G26)*1000</f>
        <v>27.876106194690266</v>
      </c>
      <c r="CT28" s="40">
        <f>(I28/'[2]Population Estimates'!G26)*1000</f>
        <v>26.106194690265486</v>
      </c>
      <c r="CU28" s="42">
        <v>25.66</v>
      </c>
      <c r="CV28" s="41">
        <v>32.869999999999997</v>
      </c>
      <c r="CW28" s="40">
        <v>43.12</v>
      </c>
      <c r="CX28" s="40">
        <v>17.431192660550458</v>
      </c>
      <c r="CY28" s="40">
        <f>(N28/'[2]Population Estimates'!C26)*1000</f>
        <v>28.440366972477065</v>
      </c>
      <c r="CZ28" s="40">
        <f>(O28/'[2]Population Estimates'!E26)*1000</f>
        <v>18.518518518518519</v>
      </c>
      <c r="DA28" s="40">
        <f>(P28/'[2]Population Estimates'!E26)*1000</f>
        <v>17.12962962962963</v>
      </c>
      <c r="DB28" s="40">
        <f>(Q28/'[2]Population Estimates'!G26)*1000</f>
        <v>10.619469026548673</v>
      </c>
      <c r="DC28" s="40">
        <f>(R28/'[2]Population Estimates'!G26)*1000</f>
        <v>9.7345132743362832</v>
      </c>
      <c r="DD28" s="42">
        <v>13.27</v>
      </c>
      <c r="DE28" s="41">
        <v>8.6</v>
      </c>
      <c r="DF28" s="40">
        <v>2.13</v>
      </c>
      <c r="DG28" s="40">
        <v>8.51</v>
      </c>
      <c r="DH28" s="40">
        <f>(W28/'[2]Population Estimates'!D26)*1000</f>
        <v>7.3684210526315788</v>
      </c>
      <c r="DI28" s="40">
        <f>(X28/'[2]Population Estimates'!F26)*1000</f>
        <v>8.4210526315789469</v>
      </c>
      <c r="DJ28" s="40">
        <f>(Y28/'[2]Population Estimates'!F26)*1000</f>
        <v>8.4210526315789469</v>
      </c>
      <c r="DK28" s="40">
        <f>(Z28/'[2]Population Estimates'!H26)*1000</f>
        <v>6.9306930693069306</v>
      </c>
      <c r="DL28" s="40">
        <f>(AA28/'[2]Population Estimates'!H26)*1000</f>
        <v>0</v>
      </c>
      <c r="DM28" s="42">
        <v>1.98</v>
      </c>
      <c r="DN28" s="41">
        <v>14.351851851851851</v>
      </c>
      <c r="DO28" s="40">
        <v>4.5871559633027523</v>
      </c>
      <c r="DP28" s="40">
        <v>7.7981651376146797</v>
      </c>
      <c r="DQ28" s="40">
        <f>(AG28/'[2]Population Estimates'!C26)*1000</f>
        <v>4.1284403669724776</v>
      </c>
      <c r="DR28" s="40">
        <f>(AG28/'[2]Population Estimates'!E26)*1000</f>
        <v>4.166666666666667</v>
      </c>
      <c r="DS28" s="40">
        <f>([2]iadatasheet!AI30/'[2]Population Estimates'!E26)*1000</f>
        <v>6.481481481481481</v>
      </c>
      <c r="DT28" s="40">
        <f>(AI28/'[2]Population Estimates'!G26)*1000</f>
        <v>3.9823008849557522</v>
      </c>
      <c r="DU28" s="40">
        <f>(AJ28/'[2]Population Estimates'!G26)*1000</f>
        <v>3.9823008849557522</v>
      </c>
      <c r="DV28" s="42">
        <v>4.42</v>
      </c>
      <c r="DW28" s="41">
        <v>4.63</v>
      </c>
      <c r="DX28" s="40">
        <v>9.6300000000000008</v>
      </c>
      <c r="DY28" s="40">
        <v>7.8</v>
      </c>
      <c r="DZ28" s="40">
        <f>(AW28/'[2]Population Estimates'!C26)*1000</f>
        <v>9.1743119266055047</v>
      </c>
      <c r="EA28" s="40">
        <f>(AX28/'[2]Population Estimates'!E26)*1000</f>
        <v>7.4074074074074074</v>
      </c>
      <c r="EB28" s="40">
        <f>(AY28/'[2]Population Estimates'!E26)*1000</f>
        <v>9.7222222222222232</v>
      </c>
      <c r="EC28" s="40">
        <f>(AZ28/'[2]Population Estimates'!G26)*1000</f>
        <v>8.4070796460176993</v>
      </c>
      <c r="ED28" s="40">
        <f>(BA28/'[2]Population Estimates'!G26)*1000</f>
        <v>10.176991150442477</v>
      </c>
      <c r="EE28" s="40">
        <v>7.52</v>
      </c>
      <c r="EF28" s="41">
        <v>0.46</v>
      </c>
      <c r="EG28" s="40">
        <v>0</v>
      </c>
      <c r="EH28" s="40">
        <v>0.46</v>
      </c>
      <c r="EI28" s="40">
        <f>([2]iadatasheet!BG30/'[2]Population Estimates'!C26)*1000</f>
        <v>0.45871559633027525</v>
      </c>
      <c r="EJ28" s="40">
        <f>(BG28/'[2]Population Estimates'!E26)*1000</f>
        <v>0.92592592592592593</v>
      </c>
      <c r="EK28" s="40">
        <f>(BH28/'[2]Population Estimates'!E26)*1000</f>
        <v>0</v>
      </c>
      <c r="EL28" s="40">
        <f>(BI28/'[2]Population Estimates'!G26)*1000</f>
        <v>0</v>
      </c>
      <c r="EM28" s="40">
        <f>(BJ28/'[2]Population Estimates'!G26)*1000</f>
        <v>0.88495575221238942</v>
      </c>
      <c r="EN28" s="42">
        <v>0</v>
      </c>
      <c r="EO28" s="40">
        <v>4.17</v>
      </c>
      <c r="EP28" s="40">
        <v>4.13</v>
      </c>
      <c r="EQ28" s="40">
        <v>1.83</v>
      </c>
      <c r="ER28" s="40">
        <f>(BO28/'[2]Population Estimates'!C26)*1000</f>
        <v>2.7522935779816518</v>
      </c>
      <c r="ES28" s="40">
        <f>(BP28/'[2]Population Estimates'!E26)*1000</f>
        <v>2.3148148148148149</v>
      </c>
      <c r="ET28" s="40">
        <f>(BQ28/'[2]Population Estimates'!E26)*1000</f>
        <v>1.8518518518518519</v>
      </c>
      <c r="EU28" s="40">
        <f>(BR28/'[2]Population Estimates'!G26)*1000</f>
        <v>2.6548672566371683</v>
      </c>
      <c r="EV28" s="40">
        <f>(BS28/'[2]Population Estimates'!G26)*1000</f>
        <v>1.3274336283185841</v>
      </c>
      <c r="EW28" s="40">
        <v>3.1</v>
      </c>
      <c r="EX28" s="41">
        <v>2.78</v>
      </c>
      <c r="EY28" s="40">
        <v>5.05</v>
      </c>
      <c r="EZ28" s="40">
        <v>6.88</v>
      </c>
      <c r="FA28" s="40">
        <f>(BX28/'[2]Population Estimates'!C26)*1000</f>
        <v>6.8807339449541285</v>
      </c>
      <c r="FB28" s="40">
        <f>(BY28/'[2]Population Estimates'!E26)*1000</f>
        <v>6.0185185185185182</v>
      </c>
      <c r="FC28" s="40">
        <f>(BZ28/'[2]Population Estimates'!E26)*1000</f>
        <v>6.0185185185185182</v>
      </c>
      <c r="FD28" s="40">
        <f>(CA28/'[2]Population Estimates'!G26)*1000</f>
        <v>6.1946902654867255</v>
      </c>
      <c r="FE28" s="40">
        <f>(CB28/'[2]Population Estimates'!G26)*1000</f>
        <v>7.5221238938053094</v>
      </c>
      <c r="FF28" s="42">
        <v>6.64</v>
      </c>
      <c r="FG28" s="41">
        <v>2.78</v>
      </c>
      <c r="FH28" s="40">
        <v>5.96</v>
      </c>
      <c r="FI28" s="40">
        <v>7.34</v>
      </c>
      <c r="FJ28" s="40">
        <f>(CG28/'[2]Population Estimates'!C26)*1000</f>
        <v>8.2568807339449553</v>
      </c>
      <c r="FK28" s="40">
        <f>([2]iadatasheet!CI30/'[2]Population Estimates'!E26)*1000</f>
        <v>6.481481481481481</v>
      </c>
      <c r="FL28" s="40">
        <f>(CI28/'[2]Population Estimates'!E26)*1000</f>
        <v>6.9444444444444438</v>
      </c>
      <c r="FM28" s="40">
        <f>(CJ28/'[2]Population Estimates'!G26)*1000</f>
        <v>7.0796460176991154</v>
      </c>
      <c r="FN28" s="40">
        <f>(CK28/'[2]Population Estimates'!G26)*1000</f>
        <v>9.2920353982300892</v>
      </c>
      <c r="FO28" s="42">
        <v>7.96</v>
      </c>
    </row>
    <row r="29" spans="1:171" x14ac:dyDescent="0.2">
      <c r="A29" s="30" t="s">
        <v>98</v>
      </c>
      <c r="B29" s="31">
        <v>116</v>
      </c>
      <c r="C29" s="32">
        <v>137</v>
      </c>
      <c r="D29" s="32">
        <v>113</v>
      </c>
      <c r="E29" s="32">
        <v>96</v>
      </c>
      <c r="F29" s="32">
        <v>134</v>
      </c>
      <c r="G29" s="32">
        <v>111</v>
      </c>
      <c r="H29" s="32">
        <f>VLOOKUP(A29,[1]wards!$A$3:$B$125,2,FALSE)</f>
        <v>100</v>
      </c>
      <c r="I29" s="32">
        <v>67</v>
      </c>
      <c r="J29" s="33">
        <v>90</v>
      </c>
      <c r="K29" s="34">
        <v>131</v>
      </c>
      <c r="L29" s="34">
        <v>76</v>
      </c>
      <c r="M29" s="35">
        <v>53</v>
      </c>
      <c r="N29" s="35">
        <v>50</v>
      </c>
      <c r="O29" s="35">
        <v>68</v>
      </c>
      <c r="P29" s="35">
        <v>42</v>
      </c>
      <c r="Q29" s="35">
        <f>VLOOKUP(A29,[1]wards!$L$3:$M$125,2,FALSE)</f>
        <v>52</v>
      </c>
      <c r="R29" s="35">
        <v>51</v>
      </c>
      <c r="S29" s="36">
        <v>48</v>
      </c>
      <c r="T29" s="37">
        <v>10</v>
      </c>
      <c r="U29" s="34">
        <v>12</v>
      </c>
      <c r="V29" s="34">
        <v>8</v>
      </c>
      <c r="W29" s="34">
        <v>4</v>
      </c>
      <c r="X29" s="35">
        <v>15</v>
      </c>
      <c r="Y29" s="35">
        <v>21</v>
      </c>
      <c r="Z29" s="35">
        <f>VLOOKUP(A29,[1]wards!$AC$3:$AF$125,4,FALSE)</f>
        <v>1</v>
      </c>
      <c r="AA29" s="35">
        <v>4</v>
      </c>
      <c r="AB29" s="38">
        <v>3</v>
      </c>
      <c r="AC29" s="39">
        <v>22</v>
      </c>
      <c r="AD29" s="39">
        <v>32</v>
      </c>
      <c r="AE29" s="39">
        <v>15</v>
      </c>
      <c r="AF29" s="39">
        <v>20</v>
      </c>
      <c r="AG29" s="40">
        <v>30</v>
      </c>
      <c r="AH29" s="40">
        <v>15</v>
      </c>
      <c r="AI29" s="40">
        <f>VLOOKUP(A29,[1]wards!$Y$2:$AA$126,3,FALSE)</f>
        <v>21</v>
      </c>
      <c r="AJ29" s="40">
        <v>8</v>
      </c>
      <c r="AK29" s="40">
        <v>20</v>
      </c>
      <c r="AL29" s="41">
        <v>7</v>
      </c>
      <c r="AM29" s="40">
        <v>9</v>
      </c>
      <c r="AN29" s="40">
        <v>3</v>
      </c>
      <c r="AO29" s="40">
        <v>7</v>
      </c>
      <c r="AP29" s="40">
        <v>1</v>
      </c>
      <c r="AQ29" s="40">
        <f>VLOOKUP(A29,[1]wards!$P$3:$Q$88,2,FALSE)</f>
        <v>5</v>
      </c>
      <c r="AR29" s="40">
        <v>1</v>
      </c>
      <c r="AS29" s="42">
        <v>2</v>
      </c>
      <c r="AT29" s="41">
        <v>20</v>
      </c>
      <c r="AU29" s="40">
        <v>22</v>
      </c>
      <c r="AV29" s="40">
        <v>18</v>
      </c>
      <c r="AW29" s="40">
        <v>18</v>
      </c>
      <c r="AX29" s="40">
        <v>37</v>
      </c>
      <c r="AY29" s="40">
        <v>25</v>
      </c>
      <c r="AZ29" s="40">
        <f>VLOOKUP(A29,[1]wards!$U$3:$V$125,2,FALSE)</f>
        <v>20</v>
      </c>
      <c r="BA29" s="43">
        <v>35</v>
      </c>
      <c r="BB29" s="44">
        <v>32</v>
      </c>
      <c r="BC29" s="41"/>
      <c r="BD29" s="40">
        <v>1</v>
      </c>
      <c r="BE29" s="40">
        <v>1</v>
      </c>
      <c r="BF29" s="40"/>
      <c r="BG29" s="35">
        <v>0</v>
      </c>
      <c r="BH29" s="35">
        <v>0</v>
      </c>
      <c r="BI29" s="35">
        <f>VLOOKUP(A29,[1]wards!$AI$2:$AJ$125,2,FALSE)</f>
        <v>1</v>
      </c>
      <c r="BJ29" s="35">
        <v>0</v>
      </c>
      <c r="BK29" s="45">
        <v>0</v>
      </c>
      <c r="BL29" s="35">
        <v>22</v>
      </c>
      <c r="BM29" s="35">
        <v>29</v>
      </c>
      <c r="BN29" s="35">
        <v>20</v>
      </c>
      <c r="BO29" s="35">
        <v>9</v>
      </c>
      <c r="BP29" s="35">
        <v>13</v>
      </c>
      <c r="BQ29" s="35">
        <v>18</v>
      </c>
      <c r="BR29" s="35">
        <f>VLOOKUP(A29,[1]wards!$AM$2:$AR$125,6,FALSE)</f>
        <v>15</v>
      </c>
      <c r="BS29" s="35">
        <v>4</v>
      </c>
      <c r="BT29" s="35">
        <v>8</v>
      </c>
      <c r="BU29" s="46">
        <v>13</v>
      </c>
      <c r="BV29" s="35">
        <v>16</v>
      </c>
      <c r="BW29" s="35">
        <v>23</v>
      </c>
      <c r="BX29" s="35">
        <v>11</v>
      </c>
      <c r="BY29" s="35">
        <v>15</v>
      </c>
      <c r="BZ29" s="35">
        <v>17</v>
      </c>
      <c r="CA29" s="35">
        <f>VLOOKUP(A29,[1]wards!$AT$3:$AY$125,6,FALSE)</f>
        <v>14</v>
      </c>
      <c r="CB29" s="35">
        <v>15</v>
      </c>
      <c r="CC29" s="45">
        <v>22</v>
      </c>
      <c r="CD29" s="46">
        <v>15</v>
      </c>
      <c r="CE29" s="35">
        <v>16</v>
      </c>
      <c r="CF29" s="35">
        <v>25</v>
      </c>
      <c r="CG29" s="35">
        <v>13</v>
      </c>
      <c r="CH29" s="35">
        <v>17</v>
      </c>
      <c r="CI29" s="35">
        <v>19</v>
      </c>
      <c r="CJ29" s="35">
        <f>VLOOKUP(A29,[1]wards!$Y$3:$Z$125,2,FALSE)</f>
        <v>16</v>
      </c>
      <c r="CK29" s="35">
        <v>17</v>
      </c>
      <c r="CL29" s="45">
        <v>24</v>
      </c>
      <c r="CM29" s="41">
        <v>26.85</v>
      </c>
      <c r="CN29" s="40">
        <v>31.21</v>
      </c>
      <c r="CO29" s="40">
        <v>25.92</v>
      </c>
      <c r="CP29" s="40">
        <v>22.33</v>
      </c>
      <c r="CQ29" s="40">
        <f>(F29/'[2]Population Estimates'!E27)*1000</f>
        <v>30.316742081447963</v>
      </c>
      <c r="CR29" s="40">
        <f>([2]iadatasheet!H31/'[2]Population Estimates'!E27)*1000</f>
        <v>25.113122171945701</v>
      </c>
      <c r="CS29" s="40">
        <f>(H29/'[2]Population Estimates'!G27)*1000</f>
        <v>22.271714922048996</v>
      </c>
      <c r="CT29" s="40">
        <f>(I29/'[2]Population Estimates'!G27)*1000</f>
        <v>14.922048997772828</v>
      </c>
      <c r="CU29" s="42">
        <v>20.04</v>
      </c>
      <c r="CV29" s="41">
        <v>30.32</v>
      </c>
      <c r="CW29" s="40">
        <v>17.309999999999999</v>
      </c>
      <c r="CX29" s="40">
        <v>12.155963302752294</v>
      </c>
      <c r="CY29" s="40">
        <f>(N29/'[2]Population Estimates'!C27)*1000</f>
        <v>11.312217194570135</v>
      </c>
      <c r="CZ29" s="40">
        <f>(O29/'[2]Population Estimates'!E27)*1000</f>
        <v>15.384615384615385</v>
      </c>
      <c r="DA29" s="40">
        <f>(P29/'[2]Population Estimates'!E27)*1000</f>
        <v>9.502262443438914</v>
      </c>
      <c r="DB29" s="40">
        <f>(Q29/'[2]Population Estimates'!G27)*1000</f>
        <v>11.581291759465479</v>
      </c>
      <c r="DC29" s="40">
        <f>(R29/'[2]Population Estimates'!G27)*1000</f>
        <v>11.35857461024499</v>
      </c>
      <c r="DD29" s="42">
        <v>10.69</v>
      </c>
      <c r="DE29" s="41">
        <v>5.59</v>
      </c>
      <c r="DF29" s="40">
        <v>6.56</v>
      </c>
      <c r="DG29" s="40">
        <v>4.3499999999999996</v>
      </c>
      <c r="DH29" s="40">
        <f>(W29/'[2]Population Estimates'!D27)*1000</f>
        <v>2.1857923497267762</v>
      </c>
      <c r="DI29" s="40">
        <f>(X29/'[2]Population Estimates'!F27)*1000</f>
        <v>8.1521739130434785</v>
      </c>
      <c r="DJ29" s="40">
        <f>(Y29/'[2]Population Estimates'!F27)*1000</f>
        <v>11.413043478260869</v>
      </c>
      <c r="DK29" s="40">
        <f>(Z29/'[2]Population Estimates'!H27)*1000</f>
        <v>0.54347826086956519</v>
      </c>
      <c r="DL29" s="40">
        <f>(AA29/'[2]Population Estimates'!H27)*1000</f>
        <v>2.1739130434782608</v>
      </c>
      <c r="DM29" s="42">
        <v>1.63</v>
      </c>
      <c r="DN29" s="41">
        <v>5.0925925925925934</v>
      </c>
      <c r="DO29" s="40">
        <v>7.2892938496583151</v>
      </c>
      <c r="DP29" s="40">
        <v>3.4403669724770642</v>
      </c>
      <c r="DQ29" s="40">
        <f>(AG29/'[2]Population Estimates'!C27)*1000</f>
        <v>6.7873303167420813</v>
      </c>
      <c r="DR29" s="40">
        <f>(AG29/'[2]Population Estimates'!E27)*1000</f>
        <v>6.7873303167420813</v>
      </c>
      <c r="DS29" s="40">
        <f>([2]iadatasheet!AI31/'[2]Population Estimates'!E27)*1000</f>
        <v>3.3936651583710407</v>
      </c>
      <c r="DT29" s="40">
        <f>(AI29/'[2]Population Estimates'!G27)*1000</f>
        <v>4.6770601336302891</v>
      </c>
      <c r="DU29" s="40">
        <f>(AJ29/'[2]Population Estimates'!G27)*1000</f>
        <v>1.7817371937639199</v>
      </c>
      <c r="DV29" s="42">
        <v>4.45</v>
      </c>
      <c r="DW29" s="41">
        <v>4.63</v>
      </c>
      <c r="DX29" s="40">
        <v>5.01</v>
      </c>
      <c r="DY29" s="40">
        <v>4.13</v>
      </c>
      <c r="DZ29" s="40">
        <f>(AW29/'[2]Population Estimates'!C27)*1000</f>
        <v>4.0723981900452495</v>
      </c>
      <c r="EA29" s="40">
        <f>(AX29/'[2]Population Estimates'!E27)*1000</f>
        <v>8.3710407239819009</v>
      </c>
      <c r="EB29" s="40">
        <f>(AY29/'[2]Population Estimates'!E27)*1000</f>
        <v>5.6561085972850673</v>
      </c>
      <c r="EC29" s="40">
        <f>(AZ29/'[2]Population Estimates'!G27)*1000</f>
        <v>4.4543429844097995</v>
      </c>
      <c r="ED29" s="40">
        <f>(BA29/'[2]Population Estimates'!G27)*1000</f>
        <v>7.7951002227171493</v>
      </c>
      <c r="EE29" s="40">
        <v>7.13</v>
      </c>
      <c r="EF29" s="41">
        <v>0</v>
      </c>
      <c r="EG29" s="40">
        <v>0.23</v>
      </c>
      <c r="EH29" s="40">
        <v>0.23</v>
      </c>
      <c r="EI29" s="40">
        <f>([2]iadatasheet!BG31/'[2]Population Estimates'!C27)*1000</f>
        <v>0</v>
      </c>
      <c r="EJ29" s="40">
        <f>(BG29/'[2]Population Estimates'!E27)*1000</f>
        <v>0</v>
      </c>
      <c r="EK29" s="40">
        <f>(BH29/'[2]Population Estimates'!E27)*1000</f>
        <v>0</v>
      </c>
      <c r="EL29" s="40">
        <f>(BI29/'[2]Population Estimates'!G27)*1000</f>
        <v>0.22271714922048999</v>
      </c>
      <c r="EM29" s="40">
        <f>(BJ29/'[2]Population Estimates'!G27)*1000</f>
        <v>0</v>
      </c>
      <c r="EN29" s="42">
        <v>0</v>
      </c>
      <c r="EO29" s="40">
        <v>5.09</v>
      </c>
      <c r="EP29" s="40">
        <v>6.61</v>
      </c>
      <c r="EQ29" s="40">
        <v>4.59</v>
      </c>
      <c r="ER29" s="40">
        <f>(BO29/'[2]Population Estimates'!C27)*1000</f>
        <v>2.0361990950226247</v>
      </c>
      <c r="ES29" s="40">
        <f>(BP29/'[2]Population Estimates'!E27)*1000</f>
        <v>2.9411764705882351</v>
      </c>
      <c r="ET29" s="40">
        <f>(BQ29/'[2]Population Estimates'!E27)*1000</f>
        <v>4.0723981900452495</v>
      </c>
      <c r="EU29" s="40">
        <f>(BR29/'[2]Population Estimates'!G27)*1000</f>
        <v>3.3407572383073498</v>
      </c>
      <c r="EV29" s="40">
        <f>(BS29/'[2]Population Estimates'!G27)*1000</f>
        <v>0.89086859688195996</v>
      </c>
      <c r="EW29" s="40">
        <v>1.78</v>
      </c>
      <c r="EX29" s="41">
        <v>3.01</v>
      </c>
      <c r="EY29" s="40">
        <v>3.64</v>
      </c>
      <c r="EZ29" s="40">
        <v>5.28</v>
      </c>
      <c r="FA29" s="40">
        <f>(BX29/'[2]Population Estimates'!C27)*1000</f>
        <v>2.4886877828054299</v>
      </c>
      <c r="FB29" s="40">
        <f>(BY29/'[2]Population Estimates'!E27)*1000</f>
        <v>3.3936651583710407</v>
      </c>
      <c r="FC29" s="40">
        <f>(BZ29/'[2]Population Estimates'!E27)*1000</f>
        <v>3.8461538461538463</v>
      </c>
      <c r="FD29" s="40">
        <f>(CA29/'[2]Population Estimates'!G27)*1000</f>
        <v>3.1180400890868598</v>
      </c>
      <c r="FE29" s="40">
        <f>(CB29/'[2]Population Estimates'!G27)*1000</f>
        <v>3.3407572383073498</v>
      </c>
      <c r="FF29" s="42">
        <v>4.9000000000000004</v>
      </c>
      <c r="FG29" s="41">
        <v>3.47</v>
      </c>
      <c r="FH29" s="40">
        <v>3.64</v>
      </c>
      <c r="FI29" s="40">
        <v>5.73</v>
      </c>
      <c r="FJ29" s="40">
        <f>(CG29/'[2]Population Estimates'!C27)*1000</f>
        <v>2.9411764705882351</v>
      </c>
      <c r="FK29" s="40">
        <f>([2]iadatasheet!CI31/'[2]Population Estimates'!E27)*1000</f>
        <v>3.8461538461538463</v>
      </c>
      <c r="FL29" s="40">
        <f>(CI29/'[2]Population Estimates'!E27)*1000</f>
        <v>4.2986425339366523</v>
      </c>
      <c r="FM29" s="40">
        <f>(CJ29/'[2]Population Estimates'!G27)*1000</f>
        <v>3.5634743875278398</v>
      </c>
      <c r="FN29" s="40">
        <f>(CK29/'[2]Population Estimates'!G27)*1000</f>
        <v>3.7861915367483299</v>
      </c>
      <c r="FO29" s="42">
        <v>5.35</v>
      </c>
    </row>
    <row r="30" spans="1:171" x14ac:dyDescent="0.2">
      <c r="A30" s="30" t="s">
        <v>99</v>
      </c>
      <c r="B30" s="31">
        <v>85</v>
      </c>
      <c r="C30" s="32">
        <v>74</v>
      </c>
      <c r="D30" s="32">
        <v>110</v>
      </c>
      <c r="E30" s="32">
        <v>65</v>
      </c>
      <c r="F30" s="32">
        <v>65</v>
      </c>
      <c r="G30" s="32">
        <v>69</v>
      </c>
      <c r="H30" s="32">
        <f>VLOOKUP(A30,[1]wards!$A$3:$B$125,2,FALSE)</f>
        <v>54</v>
      </c>
      <c r="I30" s="32">
        <v>49</v>
      </c>
      <c r="J30" s="33">
        <v>58</v>
      </c>
      <c r="K30" s="34">
        <v>72</v>
      </c>
      <c r="L30" s="34">
        <v>46</v>
      </c>
      <c r="M30" s="35">
        <v>25</v>
      </c>
      <c r="N30" s="35">
        <v>43</v>
      </c>
      <c r="O30" s="35">
        <v>21</v>
      </c>
      <c r="P30" s="35">
        <v>23</v>
      </c>
      <c r="Q30" s="35">
        <f>VLOOKUP(A30,[1]wards!$L$3:$M$125,2,FALSE)</f>
        <v>18</v>
      </c>
      <c r="R30" s="35">
        <v>24</v>
      </c>
      <c r="S30" s="36">
        <v>20</v>
      </c>
      <c r="T30" s="37">
        <v>10</v>
      </c>
      <c r="U30" s="34">
        <v>17</v>
      </c>
      <c r="V30" s="34">
        <v>9</v>
      </c>
      <c r="W30" s="34">
        <v>1</v>
      </c>
      <c r="X30" s="35">
        <v>6</v>
      </c>
      <c r="Y30" s="35">
        <v>7</v>
      </c>
      <c r="Z30" s="35">
        <f>VLOOKUP(A30,[1]wards!$AC$3:$AF$125,4,FALSE)</f>
        <v>6</v>
      </c>
      <c r="AA30" s="35">
        <v>4</v>
      </c>
      <c r="AB30" s="38">
        <v>1</v>
      </c>
      <c r="AC30" s="39">
        <v>12</v>
      </c>
      <c r="AD30" s="39">
        <v>7</v>
      </c>
      <c r="AE30" s="39">
        <v>17</v>
      </c>
      <c r="AF30" s="39">
        <v>8</v>
      </c>
      <c r="AG30" s="40">
        <v>8</v>
      </c>
      <c r="AH30" s="40">
        <v>6</v>
      </c>
      <c r="AI30" s="40">
        <f>VLOOKUP(A30,[1]wards!$Y$2:$AA$126,3,FALSE)</f>
        <v>5</v>
      </c>
      <c r="AJ30" s="40">
        <v>1</v>
      </c>
      <c r="AK30" s="40">
        <v>4</v>
      </c>
      <c r="AL30" s="41">
        <v>0</v>
      </c>
      <c r="AM30" s="40">
        <v>0</v>
      </c>
      <c r="AN30" s="40">
        <v>2</v>
      </c>
      <c r="AO30" s="40">
        <v>0</v>
      </c>
      <c r="AP30" s="40">
        <v>0</v>
      </c>
      <c r="AQ30" s="40">
        <v>0</v>
      </c>
      <c r="AR30" s="40">
        <v>0</v>
      </c>
      <c r="AS30" s="42">
        <v>0</v>
      </c>
      <c r="AT30" s="41">
        <v>8</v>
      </c>
      <c r="AU30" s="40">
        <v>8</v>
      </c>
      <c r="AV30" s="40">
        <v>16</v>
      </c>
      <c r="AW30" s="40">
        <v>6</v>
      </c>
      <c r="AX30" s="40">
        <v>5</v>
      </c>
      <c r="AY30" s="40">
        <v>16</v>
      </c>
      <c r="AZ30" s="40">
        <f>VLOOKUP(A30,[1]wards!$U$3:$V$125,2,FALSE)</f>
        <v>10</v>
      </c>
      <c r="BA30" s="43">
        <v>22</v>
      </c>
      <c r="BB30" s="44">
        <v>19</v>
      </c>
      <c r="BC30" s="41">
        <v>1</v>
      </c>
      <c r="BD30" s="40">
        <v>3</v>
      </c>
      <c r="BE30" s="40"/>
      <c r="BF30" s="40">
        <v>1</v>
      </c>
      <c r="BG30" s="35">
        <v>1</v>
      </c>
      <c r="BH30" s="35">
        <v>1</v>
      </c>
      <c r="BI30" s="35">
        <f>VLOOKUP(A30,[1]wards!$AI$2:$AJ$125,2,FALSE)</f>
        <v>0</v>
      </c>
      <c r="BJ30" s="35">
        <v>0</v>
      </c>
      <c r="BK30" s="45">
        <v>1</v>
      </c>
      <c r="BL30" s="35">
        <v>6</v>
      </c>
      <c r="BM30" s="35">
        <v>14</v>
      </c>
      <c r="BN30" s="35">
        <v>8</v>
      </c>
      <c r="BO30" s="35">
        <v>9</v>
      </c>
      <c r="BP30" s="35">
        <v>14</v>
      </c>
      <c r="BQ30" s="35">
        <v>9</v>
      </c>
      <c r="BR30" s="35">
        <f>VLOOKUP(A30,[1]wards!$AM$2:$AR$125,6,FALSE)</f>
        <v>13</v>
      </c>
      <c r="BS30" s="35">
        <v>5</v>
      </c>
      <c r="BT30" s="35">
        <v>6</v>
      </c>
      <c r="BU30" s="46">
        <v>15</v>
      </c>
      <c r="BV30" s="35">
        <v>11</v>
      </c>
      <c r="BW30" s="35">
        <v>12</v>
      </c>
      <c r="BX30" s="35">
        <v>13</v>
      </c>
      <c r="BY30" s="35">
        <v>6</v>
      </c>
      <c r="BZ30" s="35">
        <v>7</v>
      </c>
      <c r="CA30" s="35">
        <f>VLOOKUP(A30,[1]wards!$AT$3:$AY$125,6,FALSE)</f>
        <v>6</v>
      </c>
      <c r="CB30" s="35">
        <v>15</v>
      </c>
      <c r="CC30" s="45">
        <v>17</v>
      </c>
      <c r="CD30" s="46">
        <v>16</v>
      </c>
      <c r="CE30" s="35">
        <v>12</v>
      </c>
      <c r="CF30" s="35">
        <v>13</v>
      </c>
      <c r="CG30" s="35">
        <v>13</v>
      </c>
      <c r="CH30" s="35">
        <v>8</v>
      </c>
      <c r="CI30" s="35">
        <v>7</v>
      </c>
      <c r="CJ30" s="35">
        <f>VLOOKUP(A30,[1]wards!$Y$3:$Z$125,2,FALSE)</f>
        <v>12</v>
      </c>
      <c r="CK30" s="35">
        <v>16</v>
      </c>
      <c r="CL30" s="45">
        <v>19</v>
      </c>
      <c r="CM30" s="41">
        <v>38.46</v>
      </c>
      <c r="CN30" s="40">
        <v>32.89</v>
      </c>
      <c r="CO30" s="40">
        <v>49.77</v>
      </c>
      <c r="CP30" s="40">
        <v>29.41</v>
      </c>
      <c r="CQ30" s="40">
        <f>(F30/'[2]Population Estimates'!E28)*1000</f>
        <v>29.147982062780269</v>
      </c>
      <c r="CR30" s="40">
        <f>([2]iadatasheet!H32/'[2]Population Estimates'!E28)*1000</f>
        <v>30.941704035874441</v>
      </c>
      <c r="CS30" s="40">
        <f>(H30/'[2]Population Estimates'!G28)*1000</f>
        <v>24.657534246575342</v>
      </c>
      <c r="CT30" s="40">
        <f>(I30/'[2]Population Estimates'!G28)*1000</f>
        <v>22.374429223744293</v>
      </c>
      <c r="CU30" s="42">
        <v>26.48</v>
      </c>
      <c r="CV30" s="41">
        <v>32.58</v>
      </c>
      <c r="CW30" s="40">
        <v>20.440000000000001</v>
      </c>
      <c r="CX30" s="40">
        <v>11.312217194570135</v>
      </c>
      <c r="CY30" s="40">
        <f>(N30/'[2]Population Estimates'!C28)*1000</f>
        <v>19.111111111111111</v>
      </c>
      <c r="CZ30" s="40">
        <f>(O30/'[2]Population Estimates'!E28)*1000</f>
        <v>9.4170403587443943</v>
      </c>
      <c r="DA30" s="40">
        <f>(P30/'[2]Population Estimates'!E28)*1000</f>
        <v>10.31390134529148</v>
      </c>
      <c r="DB30" s="40">
        <f>(Q30/'[2]Population Estimates'!G28)*1000</f>
        <v>8.2191780821917799</v>
      </c>
      <c r="DC30" s="40">
        <f>(R30/'[2]Population Estimates'!G28)*1000</f>
        <v>10.95890410958904</v>
      </c>
      <c r="DD30" s="42">
        <v>9.1300000000000008</v>
      </c>
      <c r="DE30" s="41">
        <v>10.64</v>
      </c>
      <c r="DF30" s="40">
        <v>17.71</v>
      </c>
      <c r="DG30" s="40">
        <v>9.3800000000000008</v>
      </c>
      <c r="DH30" s="40">
        <f>(W30/'[2]Population Estimates'!D28)*1000</f>
        <v>1.0416666666666667</v>
      </c>
      <c r="DI30" s="40">
        <f>(X30/'[2]Population Estimates'!F28)*1000</f>
        <v>6.25</v>
      </c>
      <c r="DJ30" s="40">
        <f>(Y30/'[2]Population Estimates'!F28)*1000</f>
        <v>7.291666666666667</v>
      </c>
      <c r="DK30" s="40">
        <f>(Z30/'[2]Population Estimates'!H28)*1000</f>
        <v>6.3157894736842106</v>
      </c>
      <c r="DL30" s="40">
        <f>(AA30/'[2]Population Estimates'!H28)*1000</f>
        <v>4.2105263157894735</v>
      </c>
      <c r="DM30" s="42">
        <v>1.05</v>
      </c>
      <c r="DN30" s="41">
        <v>5.4298642533936645</v>
      </c>
      <c r="DO30" s="40">
        <v>3.1111111111111107</v>
      </c>
      <c r="DP30" s="40">
        <v>7.6923076923076925</v>
      </c>
      <c r="DQ30" s="40">
        <f>(AG30/'[2]Population Estimates'!C28)*1000</f>
        <v>3.5555555555555558</v>
      </c>
      <c r="DR30" s="40">
        <f>(AG30/'[2]Population Estimates'!E28)*1000</f>
        <v>3.5874439461883409</v>
      </c>
      <c r="DS30" s="40">
        <f>([2]iadatasheet!AI32/'[2]Population Estimates'!E28)*1000</f>
        <v>2.6905829596412558</v>
      </c>
      <c r="DT30" s="40">
        <f>(AI30/'[2]Population Estimates'!G28)*1000</f>
        <v>2.2831050228310499</v>
      </c>
      <c r="DU30" s="40">
        <f>(AJ30/'[2]Population Estimates'!G28)*1000</f>
        <v>0.45662100456621002</v>
      </c>
      <c r="DV30" s="42">
        <v>1.83</v>
      </c>
      <c r="DW30" s="41">
        <v>3.62</v>
      </c>
      <c r="DX30" s="40">
        <v>3.56</v>
      </c>
      <c r="DY30" s="40">
        <v>7.24</v>
      </c>
      <c r="DZ30" s="40">
        <f>(AW30/'[2]Population Estimates'!C28)*1000</f>
        <v>2.6666666666666665</v>
      </c>
      <c r="EA30" s="40">
        <f>(AX30/'[2]Population Estimates'!E28)*1000</f>
        <v>2.2421524663677128</v>
      </c>
      <c r="EB30" s="40">
        <f>(AY30/'[2]Population Estimates'!E28)*1000</f>
        <v>7.1748878923766819</v>
      </c>
      <c r="EC30" s="40">
        <f>(AZ30/'[2]Population Estimates'!G28)*1000</f>
        <v>4.5662100456620998</v>
      </c>
      <c r="ED30" s="40">
        <f>(BA30/'[2]Population Estimates'!G28)*1000</f>
        <v>10.045662100456621</v>
      </c>
      <c r="EE30" s="40">
        <v>8.68</v>
      </c>
      <c r="EF30" s="41">
        <v>0.45</v>
      </c>
      <c r="EG30" s="40">
        <v>1.33</v>
      </c>
      <c r="EH30" s="40">
        <v>0</v>
      </c>
      <c r="EI30" s="40">
        <f>([2]iadatasheet!BG32/'[2]Population Estimates'!C28)*1000</f>
        <v>0.44444444444444448</v>
      </c>
      <c r="EJ30" s="40">
        <f>(BG30/'[2]Population Estimates'!E28)*1000</f>
        <v>0.44843049327354262</v>
      </c>
      <c r="EK30" s="40">
        <f>(BH30/'[2]Population Estimates'!E28)*1000</f>
        <v>0.44843049327354262</v>
      </c>
      <c r="EL30" s="40">
        <f>(BI30/'[2]Population Estimates'!G28)*1000</f>
        <v>0</v>
      </c>
      <c r="EM30" s="40">
        <f>(BJ30/'[2]Population Estimates'!G28)*1000</f>
        <v>0</v>
      </c>
      <c r="EN30" s="42">
        <v>0.46</v>
      </c>
      <c r="EO30" s="40">
        <v>2.71</v>
      </c>
      <c r="EP30" s="40">
        <v>6.22</v>
      </c>
      <c r="EQ30" s="40">
        <v>3.62</v>
      </c>
      <c r="ER30" s="40">
        <f>(BO30/'[2]Population Estimates'!C28)*1000</f>
        <v>4</v>
      </c>
      <c r="ES30" s="40">
        <f>(BP30/'[2]Population Estimates'!E28)*1000</f>
        <v>6.2780269058295959</v>
      </c>
      <c r="ET30" s="40">
        <f>(BQ30/'[2]Population Estimates'!E28)*1000</f>
        <v>4.0358744394618835</v>
      </c>
      <c r="EU30" s="40">
        <f>(BR30/'[2]Population Estimates'!G28)*1000</f>
        <v>5.9360730593607309</v>
      </c>
      <c r="EV30" s="40">
        <f>(BS30/'[2]Population Estimates'!G28)*1000</f>
        <v>2.2831050228310499</v>
      </c>
      <c r="EW30" s="40">
        <v>2.74</v>
      </c>
      <c r="EX30" s="41">
        <v>6.79</v>
      </c>
      <c r="EY30" s="40">
        <v>4.8899999999999997</v>
      </c>
      <c r="EZ30" s="40">
        <v>5.43</v>
      </c>
      <c r="FA30" s="40">
        <f>(BX30/'[2]Population Estimates'!C28)*1000</f>
        <v>5.7777777777777777</v>
      </c>
      <c r="FB30" s="40">
        <f>(BY30/'[2]Population Estimates'!E28)*1000</f>
        <v>2.6905829596412558</v>
      </c>
      <c r="FC30" s="40">
        <f>(BZ30/'[2]Population Estimates'!E28)*1000</f>
        <v>3.1390134529147979</v>
      </c>
      <c r="FD30" s="40">
        <f>(CA30/'[2]Population Estimates'!G28)*1000</f>
        <v>2.7397260273972601</v>
      </c>
      <c r="FE30" s="40">
        <f>(CB30/'[2]Population Estimates'!G28)*1000</f>
        <v>6.8493150684931505</v>
      </c>
      <c r="FF30" s="42">
        <v>7.76</v>
      </c>
      <c r="FG30" s="41">
        <v>7.24</v>
      </c>
      <c r="FH30" s="40">
        <v>5.33</v>
      </c>
      <c r="FI30" s="40">
        <v>5.88</v>
      </c>
      <c r="FJ30" s="40">
        <f>(CG30/'[2]Population Estimates'!C28)*1000</f>
        <v>5.7777777777777777</v>
      </c>
      <c r="FK30" s="40">
        <f>([2]iadatasheet!CI32/'[2]Population Estimates'!E28)*1000</f>
        <v>3.5874439461883409</v>
      </c>
      <c r="FL30" s="40">
        <f>(CI30/'[2]Population Estimates'!E28)*1000</f>
        <v>3.1390134529147979</v>
      </c>
      <c r="FM30" s="40">
        <f>(CJ30/'[2]Population Estimates'!G28)*1000</f>
        <v>5.4794520547945202</v>
      </c>
      <c r="FN30" s="40">
        <f>(CK30/'[2]Population Estimates'!G28)*1000</f>
        <v>7.3059360730593603</v>
      </c>
      <c r="FO30" s="42">
        <v>8.68</v>
      </c>
    </row>
    <row r="31" spans="1:171" x14ac:dyDescent="0.2">
      <c r="A31" s="30" t="s">
        <v>100</v>
      </c>
      <c r="B31" s="31">
        <v>118</v>
      </c>
      <c r="C31" s="32">
        <v>119</v>
      </c>
      <c r="D31" s="32">
        <v>109</v>
      </c>
      <c r="E31" s="32">
        <v>81</v>
      </c>
      <c r="F31" s="32">
        <v>89</v>
      </c>
      <c r="G31" s="32">
        <v>79</v>
      </c>
      <c r="H31" s="32">
        <f>VLOOKUP(A31,[1]wards!$A$3:$B$125,2,FALSE)</f>
        <v>67</v>
      </c>
      <c r="I31" s="32">
        <v>87</v>
      </c>
      <c r="J31" s="33">
        <v>110</v>
      </c>
      <c r="K31" s="34">
        <v>94</v>
      </c>
      <c r="L31" s="34">
        <v>93</v>
      </c>
      <c r="M31" s="35">
        <v>51</v>
      </c>
      <c r="N31" s="35">
        <v>69</v>
      </c>
      <c r="O31" s="35">
        <v>61</v>
      </c>
      <c r="P31" s="35">
        <v>26</v>
      </c>
      <c r="Q31" s="35">
        <f>VLOOKUP(A31,[1]wards!$L$3:$M$125,2,FALSE)</f>
        <v>37</v>
      </c>
      <c r="R31" s="35">
        <v>38</v>
      </c>
      <c r="S31" s="36">
        <v>41</v>
      </c>
      <c r="T31" s="37">
        <v>7</v>
      </c>
      <c r="U31" s="34">
        <v>7</v>
      </c>
      <c r="V31" s="34">
        <v>6</v>
      </c>
      <c r="W31" s="34">
        <v>3</v>
      </c>
      <c r="X31" s="35">
        <v>7</v>
      </c>
      <c r="Y31" s="35">
        <v>6</v>
      </c>
      <c r="Z31" s="35">
        <f>VLOOKUP(A31,[1]wards!$AC$3:$AF$125,4,FALSE)</f>
        <v>5</v>
      </c>
      <c r="AA31" s="35">
        <v>5</v>
      </c>
      <c r="AB31" s="38">
        <v>4</v>
      </c>
      <c r="AC31" s="39">
        <v>18</v>
      </c>
      <c r="AD31" s="39">
        <v>29</v>
      </c>
      <c r="AE31" s="39">
        <v>41</v>
      </c>
      <c r="AF31" s="39">
        <v>13</v>
      </c>
      <c r="AG31" s="40">
        <v>6</v>
      </c>
      <c r="AH31" s="40">
        <v>11</v>
      </c>
      <c r="AI31" s="40">
        <f>VLOOKUP(A31,[1]wards!$Y$2:$AA$126,3,FALSE)</f>
        <v>6</v>
      </c>
      <c r="AJ31" s="40">
        <v>7</v>
      </c>
      <c r="AK31" s="40">
        <v>24</v>
      </c>
      <c r="AL31" s="41">
        <v>4</v>
      </c>
      <c r="AM31" s="40">
        <v>1</v>
      </c>
      <c r="AN31" s="40">
        <v>1</v>
      </c>
      <c r="AO31" s="40">
        <v>2</v>
      </c>
      <c r="AP31" s="40">
        <v>0</v>
      </c>
      <c r="AQ31" s="40">
        <v>0</v>
      </c>
      <c r="AR31" s="40">
        <v>1</v>
      </c>
      <c r="AS31" s="42">
        <v>0</v>
      </c>
      <c r="AT31" s="41">
        <v>20</v>
      </c>
      <c r="AU31" s="40">
        <v>16</v>
      </c>
      <c r="AV31" s="40">
        <v>14</v>
      </c>
      <c r="AW31" s="40">
        <v>7</v>
      </c>
      <c r="AX31" s="40">
        <v>14</v>
      </c>
      <c r="AY31" s="40">
        <v>15</v>
      </c>
      <c r="AZ31" s="40">
        <f>VLOOKUP(A31,[1]wards!$U$3:$V$125,2,FALSE)</f>
        <v>15</v>
      </c>
      <c r="BA31" s="43">
        <v>8</v>
      </c>
      <c r="BB31" s="44">
        <v>20</v>
      </c>
      <c r="BC31" s="41">
        <v>3</v>
      </c>
      <c r="BD31" s="40">
        <v>1</v>
      </c>
      <c r="BE31" s="40">
        <v>1</v>
      </c>
      <c r="BF31" s="40">
        <v>2</v>
      </c>
      <c r="BG31" s="35">
        <v>3</v>
      </c>
      <c r="BH31" s="35">
        <v>4</v>
      </c>
      <c r="BI31" s="35">
        <f>VLOOKUP(A31,[1]wards!$AI$2:$AJ$125,2,FALSE)</f>
        <v>3</v>
      </c>
      <c r="BJ31" s="35">
        <v>2</v>
      </c>
      <c r="BK31" s="45">
        <v>1</v>
      </c>
      <c r="BL31" s="35">
        <v>20</v>
      </c>
      <c r="BM31" s="35">
        <v>18</v>
      </c>
      <c r="BN31" s="35">
        <v>22</v>
      </c>
      <c r="BO31" s="35">
        <v>29</v>
      </c>
      <c r="BP31" s="35">
        <v>11</v>
      </c>
      <c r="BQ31" s="35">
        <v>11</v>
      </c>
      <c r="BR31" s="35">
        <f>VLOOKUP(A31,[1]wards!$AM$2:$AR$125,6,FALSE)</f>
        <v>14</v>
      </c>
      <c r="BS31" s="35">
        <v>22</v>
      </c>
      <c r="BT31" s="35">
        <v>23</v>
      </c>
      <c r="BU31" s="46">
        <v>3</v>
      </c>
      <c r="BV31" s="35">
        <v>7</v>
      </c>
      <c r="BW31" s="35">
        <v>8</v>
      </c>
      <c r="BX31" s="35">
        <v>7</v>
      </c>
      <c r="BY31" s="35">
        <v>15</v>
      </c>
      <c r="BZ31" s="35">
        <v>6</v>
      </c>
      <c r="CA31" s="35">
        <f>VLOOKUP(A31,[1]wards!$AT$3:$AY$125,6,FALSE)</f>
        <v>11</v>
      </c>
      <c r="CB31" s="35">
        <v>7</v>
      </c>
      <c r="CC31" s="45">
        <v>20</v>
      </c>
      <c r="CD31" s="46">
        <v>5</v>
      </c>
      <c r="CE31" s="35">
        <v>13</v>
      </c>
      <c r="CF31" s="35">
        <v>10</v>
      </c>
      <c r="CG31" s="35">
        <v>7</v>
      </c>
      <c r="CH31" s="35">
        <v>16</v>
      </c>
      <c r="CI31" s="35">
        <v>7</v>
      </c>
      <c r="CJ31" s="35">
        <f>VLOOKUP(A31,[1]wards!$Y$3:$Z$125,2,FALSE)</f>
        <v>16</v>
      </c>
      <c r="CK31" s="35">
        <v>10</v>
      </c>
      <c r="CL31" s="45">
        <v>25</v>
      </c>
      <c r="CM31" s="41">
        <v>45.38</v>
      </c>
      <c r="CN31" s="40">
        <v>44.57</v>
      </c>
      <c r="CO31" s="40">
        <v>41.29</v>
      </c>
      <c r="CP31" s="40">
        <v>31.27</v>
      </c>
      <c r="CQ31" s="40">
        <f>(F31/'[2]Population Estimates'!E29)*1000</f>
        <v>32.014388489208628</v>
      </c>
      <c r="CR31" s="40">
        <f>([2]iadatasheet!H33/'[2]Population Estimates'!E29)*1000</f>
        <v>28.417266187050362</v>
      </c>
      <c r="CS31" s="40">
        <f>(H31/'[2]Population Estimates'!G29)*1000</f>
        <v>24.100719424460433</v>
      </c>
      <c r="CT31" s="40">
        <f>(I31/'[2]Population Estimates'!G29)*1000</f>
        <v>31.294964028776974</v>
      </c>
      <c r="CU31" s="42">
        <v>39.57</v>
      </c>
      <c r="CV31" s="41">
        <v>36.15</v>
      </c>
      <c r="CW31" s="40">
        <v>34.83</v>
      </c>
      <c r="CX31" s="40">
        <v>19.318181818181817</v>
      </c>
      <c r="CY31" s="40">
        <f>(N31/'[2]Population Estimates'!C29)*1000</f>
        <v>24.555160142348754</v>
      </c>
      <c r="CZ31" s="40">
        <f>(O31/'[2]Population Estimates'!E29)*1000</f>
        <v>21.942446043165468</v>
      </c>
      <c r="DA31" s="40">
        <f>(P31/'[2]Population Estimates'!E29)*1000</f>
        <v>9.3525179856115095</v>
      </c>
      <c r="DB31" s="40">
        <f>(Q31/'[2]Population Estimates'!G29)*1000</f>
        <v>13.30935251798561</v>
      </c>
      <c r="DC31" s="40">
        <f>(R31/'[2]Population Estimates'!G29)*1000</f>
        <v>13.669064748201437</v>
      </c>
      <c r="DD31" s="42">
        <v>14.75</v>
      </c>
      <c r="DE31" s="41">
        <v>6.42</v>
      </c>
      <c r="DF31" s="40">
        <v>6.36</v>
      </c>
      <c r="DG31" s="40">
        <v>5.45</v>
      </c>
      <c r="DH31" s="40">
        <f>(W31/'[2]Population Estimates'!D29)*1000</f>
        <v>2.5862068965517242</v>
      </c>
      <c r="DI31" s="40">
        <f>(X31/'[2]Population Estimates'!F29)*1000</f>
        <v>5.982905982905983</v>
      </c>
      <c r="DJ31" s="40">
        <f>(Y31/'[2]Population Estimates'!F29)*1000</f>
        <v>5.1282051282051286</v>
      </c>
      <c r="DK31" s="40">
        <f>(Z31/'[2]Population Estimates'!H29)*1000</f>
        <v>4.2735042735042743</v>
      </c>
      <c r="DL31" s="40">
        <f>(AA31/'[2]Population Estimates'!H29)*1000</f>
        <v>4.2735042735042743</v>
      </c>
      <c r="DM31" s="42">
        <v>3.42</v>
      </c>
      <c r="DN31" s="41">
        <v>6.9230769230769234</v>
      </c>
      <c r="DO31" s="40">
        <v>10.861423220973784</v>
      </c>
      <c r="DP31" s="40">
        <v>15.530303030303029</v>
      </c>
      <c r="DQ31" s="40">
        <f>(AG31/'[2]Population Estimates'!C29)*1000</f>
        <v>2.1352313167259789</v>
      </c>
      <c r="DR31" s="40">
        <f>(AG31/'[2]Population Estimates'!E29)*1000</f>
        <v>2.1582733812949639</v>
      </c>
      <c r="DS31" s="40">
        <f>([2]iadatasheet!AI33/'[2]Population Estimates'!E29)*1000</f>
        <v>3.9568345323741005</v>
      </c>
      <c r="DT31" s="40">
        <f>(AI31/'[2]Population Estimates'!G29)*1000</f>
        <v>2.1582733812949639</v>
      </c>
      <c r="DU31" s="40">
        <f>(AJ31/'[2]Population Estimates'!G29)*1000</f>
        <v>2.5179856115107913</v>
      </c>
      <c r="DV31" s="42">
        <v>8.6300000000000008</v>
      </c>
      <c r="DW31" s="41">
        <v>7.69</v>
      </c>
      <c r="DX31" s="40">
        <v>5.99</v>
      </c>
      <c r="DY31" s="40">
        <v>5.3</v>
      </c>
      <c r="DZ31" s="40">
        <f>(AW31/'[2]Population Estimates'!C29)*1000</f>
        <v>2.4911032028469751</v>
      </c>
      <c r="EA31" s="40">
        <f>(AX31/'[2]Population Estimates'!E29)*1000</f>
        <v>5.0359712230215825</v>
      </c>
      <c r="EB31" s="40">
        <f>(AY31/'[2]Population Estimates'!E29)*1000</f>
        <v>5.3956834532374103</v>
      </c>
      <c r="EC31" s="40">
        <f>(AZ31/'[2]Population Estimates'!G29)*1000</f>
        <v>5.3956834532374103</v>
      </c>
      <c r="ED31" s="40">
        <f>(BA31/'[2]Population Estimates'!G29)*1000</f>
        <v>2.8776978417266186</v>
      </c>
      <c r="EE31" s="40">
        <v>7.19</v>
      </c>
      <c r="EF31" s="41">
        <v>1.1499999999999999</v>
      </c>
      <c r="EG31" s="40">
        <v>0.37</v>
      </c>
      <c r="EH31" s="40">
        <v>0.38</v>
      </c>
      <c r="EI31" s="40">
        <f>([2]iadatasheet!BG33/'[2]Population Estimates'!C29)*1000</f>
        <v>0.71174377224199292</v>
      </c>
      <c r="EJ31" s="40">
        <f>(BG31/'[2]Population Estimates'!E29)*1000</f>
        <v>1.079136690647482</v>
      </c>
      <c r="EK31" s="40">
        <f>(BH31/'[2]Population Estimates'!E29)*1000</f>
        <v>1.4388489208633093</v>
      </c>
      <c r="EL31" s="40">
        <f>(BI31/'[2]Population Estimates'!G29)*1000</f>
        <v>1.079136690647482</v>
      </c>
      <c r="EM31" s="40">
        <f>(BJ31/'[2]Population Estimates'!G29)*1000</f>
        <v>0.71942446043165464</v>
      </c>
      <c r="EN31" s="42">
        <v>0.36</v>
      </c>
      <c r="EO31" s="40">
        <v>7.69</v>
      </c>
      <c r="EP31" s="40">
        <v>6.74</v>
      </c>
      <c r="EQ31" s="40">
        <v>8.33</v>
      </c>
      <c r="ER31" s="40">
        <f>(BO31/'[2]Population Estimates'!C29)*1000</f>
        <v>10.320284697508896</v>
      </c>
      <c r="ES31" s="40">
        <f>(BP31/'[2]Population Estimates'!E29)*1000</f>
        <v>3.9568345323741005</v>
      </c>
      <c r="ET31" s="40">
        <f>(BQ31/'[2]Population Estimates'!E29)*1000</f>
        <v>3.9568345323741005</v>
      </c>
      <c r="EU31" s="40">
        <f>(BR31/'[2]Population Estimates'!G29)*1000</f>
        <v>5.0359712230215825</v>
      </c>
      <c r="EV31" s="40">
        <f>(BS31/'[2]Population Estimates'!G29)*1000</f>
        <v>7.9136690647482011</v>
      </c>
      <c r="EW31" s="40">
        <v>8.27</v>
      </c>
      <c r="EX31" s="41">
        <v>1.1499999999999999</v>
      </c>
      <c r="EY31" s="40">
        <v>2.62</v>
      </c>
      <c r="EZ31" s="40">
        <v>3.03</v>
      </c>
      <c r="FA31" s="40">
        <f>(BX31/'[2]Population Estimates'!C29)*1000</f>
        <v>2.4911032028469751</v>
      </c>
      <c r="FB31" s="40">
        <f>(BY31/'[2]Population Estimates'!E29)*1000</f>
        <v>5.3956834532374103</v>
      </c>
      <c r="FC31" s="40">
        <f>(BZ31/'[2]Population Estimates'!E29)*1000</f>
        <v>2.1582733812949639</v>
      </c>
      <c r="FD31" s="40">
        <f>(CA31/'[2]Population Estimates'!G29)*1000</f>
        <v>3.9568345323741005</v>
      </c>
      <c r="FE31" s="40">
        <f>(CB31/'[2]Population Estimates'!G29)*1000</f>
        <v>2.5179856115107913</v>
      </c>
      <c r="FF31" s="42">
        <v>7.19</v>
      </c>
      <c r="FG31" s="41">
        <v>1.92</v>
      </c>
      <c r="FH31" s="40">
        <v>4.87</v>
      </c>
      <c r="FI31" s="40">
        <v>3.79</v>
      </c>
      <c r="FJ31" s="40">
        <f>(CG31/'[2]Population Estimates'!C29)*1000</f>
        <v>2.4911032028469751</v>
      </c>
      <c r="FK31" s="40">
        <f>([2]iadatasheet!CI33/'[2]Population Estimates'!E29)*1000</f>
        <v>5.7553956834532372</v>
      </c>
      <c r="FL31" s="40">
        <f>(CI31/'[2]Population Estimates'!E29)*1000</f>
        <v>2.5179856115107913</v>
      </c>
      <c r="FM31" s="40">
        <f>(CJ31/'[2]Population Estimates'!G29)*1000</f>
        <v>5.7553956834532372</v>
      </c>
      <c r="FN31" s="40">
        <f>(CK31/'[2]Population Estimates'!G29)*1000</f>
        <v>3.5971223021582737</v>
      </c>
      <c r="FO31" s="42">
        <v>8.99</v>
      </c>
    </row>
    <row r="32" spans="1:171" x14ac:dyDescent="0.2">
      <c r="A32" s="30" t="s">
        <v>101</v>
      </c>
      <c r="B32" s="31">
        <v>171</v>
      </c>
      <c r="C32" s="32">
        <v>211</v>
      </c>
      <c r="D32" s="32">
        <v>178</v>
      </c>
      <c r="E32" s="32">
        <v>152</v>
      </c>
      <c r="F32" s="32">
        <v>165</v>
      </c>
      <c r="G32" s="32">
        <v>129</v>
      </c>
      <c r="H32" s="32">
        <f>VLOOKUP(A32,[1]wards!$A$3:$B$125,2,FALSE)</f>
        <v>120</v>
      </c>
      <c r="I32" s="32">
        <v>138</v>
      </c>
      <c r="J32" s="33">
        <v>119</v>
      </c>
      <c r="K32" s="34">
        <v>163</v>
      </c>
      <c r="L32" s="34">
        <v>211</v>
      </c>
      <c r="M32" s="35">
        <v>135</v>
      </c>
      <c r="N32" s="35">
        <v>118</v>
      </c>
      <c r="O32" s="35">
        <v>134</v>
      </c>
      <c r="P32" s="35">
        <v>85</v>
      </c>
      <c r="Q32" s="35">
        <f>VLOOKUP(A32,[1]wards!$L$3:$M$125,2,FALSE)</f>
        <v>61</v>
      </c>
      <c r="R32" s="35">
        <v>100</v>
      </c>
      <c r="S32" s="36">
        <v>79</v>
      </c>
      <c r="T32" s="37">
        <v>16</v>
      </c>
      <c r="U32" s="34">
        <v>26</v>
      </c>
      <c r="V32" s="34">
        <v>22</v>
      </c>
      <c r="W32" s="34">
        <v>17</v>
      </c>
      <c r="X32" s="35">
        <v>17</v>
      </c>
      <c r="Y32" s="35">
        <v>7</v>
      </c>
      <c r="Z32" s="35">
        <f>VLOOKUP(A32,[1]wards!$AC$3:$AF$125,4,FALSE)</f>
        <v>12</v>
      </c>
      <c r="AA32" s="35">
        <v>6</v>
      </c>
      <c r="AB32" s="38">
        <v>12</v>
      </c>
      <c r="AC32" s="39">
        <v>52</v>
      </c>
      <c r="AD32" s="39">
        <v>56</v>
      </c>
      <c r="AE32" s="39">
        <v>31</v>
      </c>
      <c r="AF32" s="39">
        <v>28</v>
      </c>
      <c r="AG32" s="40">
        <v>37</v>
      </c>
      <c r="AH32" s="40">
        <v>19</v>
      </c>
      <c r="AI32" s="40">
        <f>VLOOKUP(A32,[1]wards!$Y$2:$AA$126,3,FALSE)</f>
        <v>11</v>
      </c>
      <c r="AJ32" s="40">
        <v>23</v>
      </c>
      <c r="AK32" s="40">
        <v>14</v>
      </c>
      <c r="AL32" s="41">
        <v>6</v>
      </c>
      <c r="AM32" s="40">
        <v>5</v>
      </c>
      <c r="AN32" s="40">
        <v>2</v>
      </c>
      <c r="AO32" s="40">
        <v>1</v>
      </c>
      <c r="AP32" s="40">
        <v>0</v>
      </c>
      <c r="AQ32" s="40">
        <v>0</v>
      </c>
      <c r="AR32" s="40">
        <v>2</v>
      </c>
      <c r="AS32" s="42">
        <v>1</v>
      </c>
      <c r="AT32" s="41">
        <v>25</v>
      </c>
      <c r="AU32" s="40">
        <v>35</v>
      </c>
      <c r="AV32" s="40">
        <v>33</v>
      </c>
      <c r="AW32" s="40">
        <v>41</v>
      </c>
      <c r="AX32" s="40">
        <v>27</v>
      </c>
      <c r="AY32" s="40">
        <v>40</v>
      </c>
      <c r="AZ32" s="40">
        <f>VLOOKUP(A32,[1]wards!$U$3:$V$125,2,FALSE)</f>
        <v>51</v>
      </c>
      <c r="BA32" s="43">
        <v>40</v>
      </c>
      <c r="BB32" s="44">
        <v>41</v>
      </c>
      <c r="BC32" s="41">
        <v>3</v>
      </c>
      <c r="BD32" s="40">
        <v>7</v>
      </c>
      <c r="BE32" s="40">
        <v>6</v>
      </c>
      <c r="BF32" s="40">
        <v>8</v>
      </c>
      <c r="BG32" s="35">
        <v>2</v>
      </c>
      <c r="BH32" s="35">
        <v>3</v>
      </c>
      <c r="BI32" s="35">
        <f>VLOOKUP(A32,[1]wards!$AI$2:$AJ$125,2,FALSE)</f>
        <v>0</v>
      </c>
      <c r="BJ32" s="35">
        <v>0</v>
      </c>
      <c r="BK32" s="45">
        <v>1</v>
      </c>
      <c r="BL32" s="35">
        <v>19</v>
      </c>
      <c r="BM32" s="35">
        <v>36</v>
      </c>
      <c r="BN32" s="35">
        <v>17</v>
      </c>
      <c r="BO32" s="35">
        <v>14</v>
      </c>
      <c r="BP32" s="35">
        <v>19</v>
      </c>
      <c r="BQ32" s="35">
        <v>13</v>
      </c>
      <c r="BR32" s="35">
        <f>VLOOKUP(A32,[1]wards!$AM$2:$AR$125,6,FALSE)</f>
        <v>21</v>
      </c>
      <c r="BS32" s="35">
        <v>16</v>
      </c>
      <c r="BT32" s="35">
        <v>7</v>
      </c>
      <c r="BU32" s="46">
        <v>17</v>
      </c>
      <c r="BV32" s="35">
        <v>15</v>
      </c>
      <c r="BW32" s="35">
        <v>20</v>
      </c>
      <c r="BX32" s="35">
        <v>17</v>
      </c>
      <c r="BY32" s="35">
        <v>16</v>
      </c>
      <c r="BZ32" s="35">
        <v>21</v>
      </c>
      <c r="CA32" s="35">
        <f>VLOOKUP(A32,[1]wards!$AT$3:$AY$125,6,FALSE)</f>
        <v>20</v>
      </c>
      <c r="CB32" s="35">
        <v>22</v>
      </c>
      <c r="CC32" s="45">
        <v>28</v>
      </c>
      <c r="CD32" s="46">
        <v>18</v>
      </c>
      <c r="CE32" s="35">
        <v>19</v>
      </c>
      <c r="CF32" s="35">
        <v>21</v>
      </c>
      <c r="CG32" s="35">
        <v>20</v>
      </c>
      <c r="CH32" s="35">
        <v>20</v>
      </c>
      <c r="CI32" s="35">
        <v>24</v>
      </c>
      <c r="CJ32" s="35">
        <f>VLOOKUP(A32,[1]wards!$Y$3:$Z$125,2,FALSE)</f>
        <v>29</v>
      </c>
      <c r="CK32" s="35">
        <v>26</v>
      </c>
      <c r="CL32" s="45">
        <v>33</v>
      </c>
      <c r="CM32" s="41">
        <v>27.63</v>
      </c>
      <c r="CN32" s="40">
        <v>34.03</v>
      </c>
      <c r="CO32" s="40">
        <v>28.48</v>
      </c>
      <c r="CP32" s="40">
        <v>24.4</v>
      </c>
      <c r="CQ32" s="40">
        <f>(F32/'[2]Population Estimates'!E30)*1000</f>
        <v>27.138157894736842</v>
      </c>
      <c r="CR32" s="40">
        <f>([2]iadatasheet!H34/'[2]Population Estimates'!E30)*1000</f>
        <v>21.217105263157894</v>
      </c>
      <c r="CS32" s="40">
        <f>(H32/'[2]Population Estimates'!G30)*1000</f>
        <v>19.480519480519479</v>
      </c>
      <c r="CT32" s="40">
        <f>(I32/'[2]Population Estimates'!G30)*1000</f>
        <v>22.402597402597404</v>
      </c>
      <c r="CU32" s="42">
        <v>19.32</v>
      </c>
      <c r="CV32" s="41">
        <v>26.33</v>
      </c>
      <c r="CW32" s="40">
        <v>34.03</v>
      </c>
      <c r="CX32" s="40">
        <v>21.6</v>
      </c>
      <c r="CY32" s="40">
        <f>(N32/'[2]Population Estimates'!C30)*1000</f>
        <v>19.249592169657422</v>
      </c>
      <c r="CZ32" s="40">
        <f>(O32/'[2]Population Estimates'!E30)*1000</f>
        <v>22.039473684210524</v>
      </c>
      <c r="DA32" s="40">
        <f>(P32/'[2]Population Estimates'!E30)*1000</f>
        <v>13.980263157894736</v>
      </c>
      <c r="DB32" s="40">
        <f>(Q32/'[2]Population Estimates'!G30)*1000</f>
        <v>9.9025974025974026</v>
      </c>
      <c r="DC32" s="40">
        <f>(R32/'[2]Population Estimates'!G30)*1000</f>
        <v>16.233766233766232</v>
      </c>
      <c r="DD32" s="42">
        <v>12.82</v>
      </c>
      <c r="DE32" s="41">
        <v>6.56</v>
      </c>
      <c r="DF32" s="40">
        <v>10.61</v>
      </c>
      <c r="DG32" s="40">
        <v>8.98</v>
      </c>
      <c r="DH32" s="40">
        <f>(W32/'[2]Population Estimates'!D30)*1000</f>
        <v>6.9105691056910565</v>
      </c>
      <c r="DI32" s="40">
        <f>(X32/'[2]Population Estimates'!F30)*1000</f>
        <v>6.8825910931174095</v>
      </c>
      <c r="DJ32" s="40">
        <f>(Y32/'[2]Population Estimates'!F30)*1000</f>
        <v>2.834008097165992</v>
      </c>
      <c r="DK32" s="40">
        <f>(Z32/'[2]Population Estimates'!H30)*1000</f>
        <v>4.838709677419355</v>
      </c>
      <c r="DL32" s="40">
        <f>(AA32/'[2]Population Estimates'!H30)*1000</f>
        <v>2.4193548387096775</v>
      </c>
      <c r="DM32" s="42">
        <v>4.84</v>
      </c>
      <c r="DN32" s="41">
        <v>8.4006462035541194</v>
      </c>
      <c r="DO32" s="40">
        <v>9.0322580645161299</v>
      </c>
      <c r="DP32" s="40">
        <v>4.96</v>
      </c>
      <c r="DQ32" s="40">
        <f>(AG32/'[2]Population Estimates'!C30)*1000</f>
        <v>6.0358890701468191</v>
      </c>
      <c r="DR32" s="40">
        <f>(AG32/'[2]Population Estimates'!E30)*1000</f>
        <v>6.0855263157894735</v>
      </c>
      <c r="DS32" s="40">
        <f>([2]iadatasheet!AI34/'[2]Population Estimates'!E30)*1000</f>
        <v>3.125</v>
      </c>
      <c r="DT32" s="40">
        <f>(AI32/'[2]Population Estimates'!G30)*1000</f>
        <v>1.7857142857142856</v>
      </c>
      <c r="DU32" s="40">
        <f>(AJ32/'[2]Population Estimates'!G30)*1000</f>
        <v>3.7337662337662336</v>
      </c>
      <c r="DV32" s="42">
        <v>2.27</v>
      </c>
      <c r="DW32" s="41">
        <v>4.04</v>
      </c>
      <c r="DX32" s="40">
        <v>5.65</v>
      </c>
      <c r="DY32" s="40">
        <v>5.28</v>
      </c>
      <c r="DZ32" s="40">
        <f>(AW32/'[2]Population Estimates'!C30)*1000</f>
        <v>6.6884176182707993</v>
      </c>
      <c r="EA32" s="40">
        <f>(AX32/'[2]Population Estimates'!E30)*1000</f>
        <v>4.4407894736842106</v>
      </c>
      <c r="EB32" s="40">
        <f>(AY32/'[2]Population Estimates'!E30)*1000</f>
        <v>6.5789473684210522</v>
      </c>
      <c r="EC32" s="40">
        <f>(AZ32/'[2]Population Estimates'!G30)*1000</f>
        <v>8.279220779220779</v>
      </c>
      <c r="ED32" s="40">
        <f>(BA32/'[2]Population Estimates'!G30)*1000</f>
        <v>6.4935064935064943</v>
      </c>
      <c r="EE32" s="40">
        <v>6.66</v>
      </c>
      <c r="EF32" s="41">
        <v>0.48</v>
      </c>
      <c r="EG32" s="40">
        <v>1.1299999999999999</v>
      </c>
      <c r="EH32" s="40">
        <v>0.96</v>
      </c>
      <c r="EI32" s="40">
        <f>([2]iadatasheet!BG34/'[2]Population Estimates'!C30)*1000</f>
        <v>1.3050570962479608</v>
      </c>
      <c r="EJ32" s="40">
        <f>(BG32/'[2]Population Estimates'!E30)*1000</f>
        <v>0.3289473684210526</v>
      </c>
      <c r="EK32" s="40">
        <f>(BH32/'[2]Population Estimates'!E30)*1000</f>
        <v>0.49342105263157898</v>
      </c>
      <c r="EL32" s="40">
        <f>(BI32/'[2]Population Estimates'!G30)*1000</f>
        <v>0</v>
      </c>
      <c r="EM32" s="40">
        <f>(BJ32/'[2]Population Estimates'!G30)*1000</f>
        <v>0</v>
      </c>
      <c r="EN32" s="42">
        <v>0.16</v>
      </c>
      <c r="EO32" s="40">
        <v>3.07</v>
      </c>
      <c r="EP32" s="40">
        <v>5.81</v>
      </c>
      <c r="EQ32" s="40">
        <v>2.72</v>
      </c>
      <c r="ER32" s="40">
        <f>(BO32/'[2]Population Estimates'!C30)*1000</f>
        <v>2.2838499184339316</v>
      </c>
      <c r="ES32" s="40">
        <f>(BP32/'[2]Population Estimates'!E30)*1000</f>
        <v>3.125</v>
      </c>
      <c r="ET32" s="40">
        <f>(BQ32/'[2]Population Estimates'!E30)*1000</f>
        <v>2.138157894736842</v>
      </c>
      <c r="EU32" s="40">
        <f>(BR32/'[2]Population Estimates'!G30)*1000</f>
        <v>3.4090909090909087</v>
      </c>
      <c r="EV32" s="40">
        <f>(BS32/'[2]Population Estimates'!G30)*1000</f>
        <v>2.5974025974025974</v>
      </c>
      <c r="EW32" s="40">
        <v>1.1399999999999999</v>
      </c>
      <c r="EX32" s="41">
        <v>2.75</v>
      </c>
      <c r="EY32" s="40">
        <v>2.42</v>
      </c>
      <c r="EZ32" s="40">
        <v>3.2</v>
      </c>
      <c r="FA32" s="40">
        <f>(BX32/'[2]Population Estimates'!C30)*1000</f>
        <v>2.7732463295269167</v>
      </c>
      <c r="FB32" s="40">
        <f>(BY32/'[2]Population Estimates'!E30)*1000</f>
        <v>2.6315789473684208</v>
      </c>
      <c r="FC32" s="40">
        <f>(BZ32/'[2]Population Estimates'!E30)*1000</f>
        <v>3.4539473684210527</v>
      </c>
      <c r="FD32" s="40">
        <f>(CA32/'[2]Population Estimates'!G30)*1000</f>
        <v>3.2467532467532472</v>
      </c>
      <c r="FE32" s="40">
        <f>(CB32/'[2]Population Estimates'!G30)*1000</f>
        <v>3.5714285714285712</v>
      </c>
      <c r="FF32" s="42">
        <v>4.55</v>
      </c>
      <c r="FG32" s="41">
        <v>2.91</v>
      </c>
      <c r="FH32" s="40">
        <v>3.06</v>
      </c>
      <c r="FI32" s="40">
        <v>3.36</v>
      </c>
      <c r="FJ32" s="40">
        <f>(CG32/'[2]Population Estimates'!C30)*1000</f>
        <v>3.2626427406199023</v>
      </c>
      <c r="FK32" s="40">
        <f>([2]iadatasheet!CI34/'[2]Population Estimates'!E30)*1000</f>
        <v>3.2894736842105261</v>
      </c>
      <c r="FL32" s="40">
        <f>(CI32/'[2]Population Estimates'!E30)*1000</f>
        <v>3.9473684210526319</v>
      </c>
      <c r="FM32" s="40">
        <f>(CJ32/'[2]Population Estimates'!G30)*1000</f>
        <v>4.7077922077922079</v>
      </c>
      <c r="FN32" s="40">
        <f>(CK32/'[2]Population Estimates'!G30)*1000</f>
        <v>4.2207792207792201</v>
      </c>
      <c r="FO32" s="42">
        <v>5.36</v>
      </c>
    </row>
    <row r="33" spans="1:171" x14ac:dyDescent="0.2">
      <c r="A33" s="30" t="s">
        <v>102</v>
      </c>
      <c r="B33" s="31">
        <v>965</v>
      </c>
      <c r="C33" s="32">
        <v>1125</v>
      </c>
      <c r="D33" s="32">
        <v>815</v>
      </c>
      <c r="E33" s="32">
        <v>764</v>
      </c>
      <c r="F33" s="32">
        <v>576</v>
      </c>
      <c r="G33" s="32">
        <v>694</v>
      </c>
      <c r="H33" s="32">
        <f>VLOOKUP(A33,[1]wards!$A$3:$B$125,2,FALSE)</f>
        <v>546</v>
      </c>
      <c r="I33" s="32">
        <v>573</v>
      </c>
      <c r="J33" s="33">
        <v>558</v>
      </c>
      <c r="K33" s="34">
        <v>853</v>
      </c>
      <c r="L33" s="34">
        <v>799</v>
      </c>
      <c r="M33" s="35">
        <v>584</v>
      </c>
      <c r="N33" s="35">
        <v>562</v>
      </c>
      <c r="O33" s="35">
        <v>490</v>
      </c>
      <c r="P33" s="35">
        <v>441</v>
      </c>
      <c r="Q33" s="35">
        <f>VLOOKUP(A33,[1]wards!$L$3:$M$125,2,FALSE)</f>
        <v>328</v>
      </c>
      <c r="R33" s="35">
        <v>339</v>
      </c>
      <c r="S33" s="36">
        <v>246</v>
      </c>
      <c r="T33" s="37">
        <v>85</v>
      </c>
      <c r="U33" s="34">
        <v>122</v>
      </c>
      <c r="V33" s="34">
        <v>79</v>
      </c>
      <c r="W33" s="34">
        <v>83</v>
      </c>
      <c r="X33" s="35">
        <v>49</v>
      </c>
      <c r="Y33" s="35">
        <v>29</v>
      </c>
      <c r="Z33" s="35">
        <f>VLOOKUP(A33,[1]wards!$AC$3:$AF$125,4,FALSE)</f>
        <v>39</v>
      </c>
      <c r="AA33" s="35">
        <v>30</v>
      </c>
      <c r="AB33" s="38">
        <v>39</v>
      </c>
      <c r="AC33" s="39">
        <v>176</v>
      </c>
      <c r="AD33" s="39">
        <v>221</v>
      </c>
      <c r="AE33" s="39">
        <v>145</v>
      </c>
      <c r="AF33" s="39">
        <v>114</v>
      </c>
      <c r="AG33" s="40">
        <v>106</v>
      </c>
      <c r="AH33" s="40">
        <v>133</v>
      </c>
      <c r="AI33" s="40">
        <f>VLOOKUP(A33,[1]wards!$Y$2:$AA$126,3,FALSE)</f>
        <v>82</v>
      </c>
      <c r="AJ33" s="40">
        <v>87</v>
      </c>
      <c r="AK33" s="40">
        <v>76</v>
      </c>
      <c r="AL33" s="41">
        <v>27</v>
      </c>
      <c r="AM33" s="40">
        <v>12</v>
      </c>
      <c r="AN33" s="40">
        <v>15</v>
      </c>
      <c r="AO33" s="40">
        <v>8</v>
      </c>
      <c r="AP33" s="40">
        <v>10</v>
      </c>
      <c r="AQ33" s="40">
        <f>VLOOKUP(A33,[1]wards!$P$3:$Q$88,2,FALSE)</f>
        <v>4</v>
      </c>
      <c r="AR33" s="40">
        <v>5</v>
      </c>
      <c r="AS33" s="42">
        <v>7</v>
      </c>
      <c r="AT33" s="41">
        <v>173</v>
      </c>
      <c r="AU33" s="40">
        <v>132</v>
      </c>
      <c r="AV33" s="40">
        <v>187</v>
      </c>
      <c r="AW33" s="40">
        <v>254</v>
      </c>
      <c r="AX33" s="40">
        <v>177</v>
      </c>
      <c r="AY33" s="40">
        <v>238</v>
      </c>
      <c r="AZ33" s="40">
        <f>VLOOKUP(A33,[1]wards!$U$3:$V$125,2,FALSE)</f>
        <v>177</v>
      </c>
      <c r="BA33" s="43">
        <v>206</v>
      </c>
      <c r="BB33" s="44">
        <v>187</v>
      </c>
      <c r="BC33" s="41">
        <v>101</v>
      </c>
      <c r="BD33" s="40">
        <v>116</v>
      </c>
      <c r="BE33" s="40">
        <v>109</v>
      </c>
      <c r="BF33" s="40">
        <v>102</v>
      </c>
      <c r="BG33" s="35">
        <v>64</v>
      </c>
      <c r="BH33" s="35">
        <v>83</v>
      </c>
      <c r="BI33" s="35">
        <f>VLOOKUP(A33,[1]wards!$AI$2:$AJ$125,2,FALSE)</f>
        <v>55</v>
      </c>
      <c r="BJ33" s="35">
        <v>76</v>
      </c>
      <c r="BK33" s="45">
        <v>53</v>
      </c>
      <c r="BL33" s="35">
        <v>113</v>
      </c>
      <c r="BM33" s="35">
        <v>140</v>
      </c>
      <c r="BN33" s="35">
        <v>89</v>
      </c>
      <c r="BO33" s="35">
        <v>74</v>
      </c>
      <c r="BP33" s="35">
        <v>51</v>
      </c>
      <c r="BQ33" s="35">
        <v>75</v>
      </c>
      <c r="BR33" s="35">
        <f>VLOOKUP(A33,[1]wards!$AM$2:$AR$125,6,FALSE)</f>
        <v>43</v>
      </c>
      <c r="BS33" s="35">
        <v>37</v>
      </c>
      <c r="BT33" s="35">
        <v>59</v>
      </c>
      <c r="BU33" s="46">
        <v>208</v>
      </c>
      <c r="BV33" s="35">
        <v>201</v>
      </c>
      <c r="BW33" s="35">
        <v>153</v>
      </c>
      <c r="BX33" s="35">
        <v>181</v>
      </c>
      <c r="BY33" s="35">
        <v>100</v>
      </c>
      <c r="BZ33" s="35">
        <v>118</v>
      </c>
      <c r="CA33" s="35">
        <f>VLOOKUP(A33,[1]wards!$AT$3:$AY$125,6,FALSE)</f>
        <v>107</v>
      </c>
      <c r="CB33" s="35">
        <v>122</v>
      </c>
      <c r="CC33" s="45">
        <v>155</v>
      </c>
      <c r="CD33" s="46">
        <v>224</v>
      </c>
      <c r="CE33" s="35">
        <v>225</v>
      </c>
      <c r="CF33" s="35">
        <v>187</v>
      </c>
      <c r="CG33" s="35">
        <v>200</v>
      </c>
      <c r="CH33" s="35">
        <v>113</v>
      </c>
      <c r="CI33" s="35">
        <v>142</v>
      </c>
      <c r="CJ33" s="35">
        <f>VLOOKUP(A33,[1]wards!$Y$3:$Z$125,2,FALSE)</f>
        <v>124</v>
      </c>
      <c r="CK33" s="35">
        <v>136</v>
      </c>
      <c r="CL33" s="45">
        <v>170</v>
      </c>
      <c r="CM33" s="41">
        <v>117.54</v>
      </c>
      <c r="CN33" s="40">
        <v>130.97</v>
      </c>
      <c r="CO33" s="40">
        <v>92.3</v>
      </c>
      <c r="CP33" s="40">
        <v>84.98</v>
      </c>
      <c r="CQ33" s="40">
        <f>(F33/'[2]Population Estimates'!E31)*1000</f>
        <v>59.442724458204331</v>
      </c>
      <c r="CR33" s="40">
        <f>([2]iadatasheet!H35/'[2]Population Estimates'!E31)*1000</f>
        <v>71.6202270381837</v>
      </c>
      <c r="CS33" s="40">
        <f>(H33/'[2]Population Estimates'!G31)*1000</f>
        <v>56.580310880829018</v>
      </c>
      <c r="CT33" s="40">
        <f>(I33/'[2]Population Estimates'!G31)*1000</f>
        <v>59.37823834196891</v>
      </c>
      <c r="CU33" s="42">
        <v>57.82</v>
      </c>
      <c r="CV33" s="41">
        <v>103.9</v>
      </c>
      <c r="CW33" s="40">
        <v>93.02</v>
      </c>
      <c r="CX33" s="40">
        <v>66.13816534541337</v>
      </c>
      <c r="CY33" s="40">
        <f>(N33/'[2]Population Estimates'!C31)*1000</f>
        <v>59.723698193411266</v>
      </c>
      <c r="CZ33" s="40">
        <f>(O33/'[2]Population Estimates'!E31)*1000</f>
        <v>50.56759545923633</v>
      </c>
      <c r="DA33" s="40">
        <f>(P33/'[2]Population Estimates'!E31)*1000</f>
        <v>45.510835913312697</v>
      </c>
      <c r="DB33" s="40">
        <f>(Q33/'[2]Population Estimates'!G31)*1000</f>
        <v>33.989637305699482</v>
      </c>
      <c r="DC33" s="40">
        <f>(R33/'[2]Population Estimates'!G31)*1000</f>
        <v>35.129533678756481</v>
      </c>
      <c r="DD33" s="42">
        <v>25.49</v>
      </c>
      <c r="DE33" s="41">
        <v>21.74</v>
      </c>
      <c r="DF33" s="40">
        <v>30.89</v>
      </c>
      <c r="DG33" s="40">
        <v>18.989999999999998</v>
      </c>
      <c r="DH33" s="40">
        <f>(W33/'[2]Population Estimates'!D31)*1000</f>
        <v>19.90407673860911</v>
      </c>
      <c r="DI33" s="40">
        <f>(X33/'[2]Population Estimates'!F31)*1000</f>
        <v>11.750599520383693</v>
      </c>
      <c r="DJ33" s="40">
        <f>(Y33/'[2]Population Estimates'!F31)*1000</f>
        <v>6.9544364508393279</v>
      </c>
      <c r="DK33" s="40">
        <f>(Z33/'[2]Population Estimates'!H31)*1000</f>
        <v>9.3078758949880669</v>
      </c>
      <c r="DL33" s="40">
        <f>(AA33/'[2]Population Estimates'!H31)*1000</f>
        <v>7.1599045346062056</v>
      </c>
      <c r="DM33" s="42">
        <v>9.31</v>
      </c>
      <c r="DN33" s="41">
        <v>21.43727161997564</v>
      </c>
      <c r="DO33" s="40">
        <v>25.727590221187427</v>
      </c>
      <c r="DP33" s="40">
        <v>16.42129105322763</v>
      </c>
      <c r="DQ33" s="40">
        <f>(AG33/'[2]Population Estimates'!C31)*1000</f>
        <v>11.264612114771518</v>
      </c>
      <c r="DR33" s="40">
        <f>(AG33/'[2]Population Estimates'!E31)*1000</f>
        <v>10.939112487100102</v>
      </c>
      <c r="DS33" s="40">
        <f>([2]iadatasheet!AI35/'[2]Population Estimates'!E31)*1000</f>
        <v>13.725490196078431</v>
      </c>
      <c r="DT33" s="40">
        <f>(AI33/'[2]Population Estimates'!G31)*1000</f>
        <v>8.4974093264248705</v>
      </c>
      <c r="DU33" s="40">
        <f>(AJ33/'[2]Population Estimates'!G31)*1000</f>
        <v>9.0155440414507773</v>
      </c>
      <c r="DV33" s="42">
        <v>7.88</v>
      </c>
      <c r="DW33" s="41">
        <v>21.07</v>
      </c>
      <c r="DX33" s="40">
        <v>15.37</v>
      </c>
      <c r="DY33" s="40">
        <v>21.18</v>
      </c>
      <c r="DZ33" s="40">
        <f>(AW33/'[2]Population Estimates'!C31)*1000</f>
        <v>26.992561105207226</v>
      </c>
      <c r="EA33" s="40">
        <f>(AX33/'[2]Population Estimates'!E31)*1000</f>
        <v>18.266253869969042</v>
      </c>
      <c r="EB33" s="40">
        <f>(AY33/'[2]Population Estimates'!E31)*1000</f>
        <v>24.561403508771932</v>
      </c>
      <c r="EC33" s="40">
        <f>(AZ33/'[2]Population Estimates'!G31)*1000</f>
        <v>18.341968911917096</v>
      </c>
      <c r="ED33" s="40">
        <f>(BA33/'[2]Population Estimates'!G31)*1000</f>
        <v>21.347150259067355</v>
      </c>
      <c r="EE33" s="40">
        <v>19.38</v>
      </c>
      <c r="EF33" s="41">
        <v>12.3</v>
      </c>
      <c r="EG33" s="40">
        <v>13.5</v>
      </c>
      <c r="EH33" s="40">
        <v>12.34</v>
      </c>
      <c r="EI33" s="40">
        <f>([2]iadatasheet!BG35/'[2]Population Estimates'!C31)*1000</f>
        <v>10.839532412327312</v>
      </c>
      <c r="EJ33" s="40">
        <f>(BG33/'[2]Population Estimates'!E31)*1000</f>
        <v>6.6047471620227034</v>
      </c>
      <c r="EK33" s="40">
        <f>(BH33/'[2]Population Estimates'!E31)*1000</f>
        <v>8.5655314757481946</v>
      </c>
      <c r="EL33" s="40">
        <f>(BI33/'[2]Population Estimates'!G31)*1000</f>
        <v>5.6994818652849739</v>
      </c>
      <c r="EM33" s="40">
        <f>(BJ33/'[2]Population Estimates'!G31)*1000</f>
        <v>7.8756476683937828</v>
      </c>
      <c r="EN33" s="42">
        <v>5.49</v>
      </c>
      <c r="EO33" s="40">
        <v>13.76</v>
      </c>
      <c r="EP33" s="40">
        <v>16.3</v>
      </c>
      <c r="EQ33" s="40">
        <v>10.08</v>
      </c>
      <c r="ER33" s="40">
        <f>(BO33/'[2]Population Estimates'!C31)*1000</f>
        <v>7.8639744952178541</v>
      </c>
      <c r="ES33" s="40">
        <f>(BP33/'[2]Population Estimates'!E31)*1000</f>
        <v>5.2631578947368416</v>
      </c>
      <c r="ET33" s="40">
        <f>(BQ33/'[2]Population Estimates'!E31)*1000</f>
        <v>7.7399380804953557</v>
      </c>
      <c r="EU33" s="40">
        <f>(BR33/'[2]Population Estimates'!G31)*1000</f>
        <v>4.4559585492227978</v>
      </c>
      <c r="EV33" s="40">
        <f>(BS33/'[2]Population Estimates'!G31)*1000</f>
        <v>3.8341968911917101</v>
      </c>
      <c r="EW33" s="40">
        <v>6.11</v>
      </c>
      <c r="EX33" s="41">
        <v>25.33</v>
      </c>
      <c r="EY33" s="40">
        <v>23.4</v>
      </c>
      <c r="EZ33" s="40">
        <v>17.329999999999998</v>
      </c>
      <c r="FA33" s="40">
        <f>(BX33/'[2]Population Estimates'!C31)*1000</f>
        <v>19.234856535600425</v>
      </c>
      <c r="FB33" s="40">
        <f>(BY33/'[2]Population Estimates'!E31)*1000</f>
        <v>10.319917440660475</v>
      </c>
      <c r="FC33" s="40">
        <f>(BZ33/'[2]Population Estimates'!E31)*1000</f>
        <v>12.177502579979359</v>
      </c>
      <c r="FD33" s="40">
        <f>(CA33/'[2]Population Estimates'!G31)*1000</f>
        <v>11.088082901554404</v>
      </c>
      <c r="FE33" s="40">
        <f>(CB33/'[2]Population Estimates'!G31)*1000</f>
        <v>12.642487046632125</v>
      </c>
      <c r="FF33" s="42">
        <v>16.059999999999999</v>
      </c>
      <c r="FG33" s="41">
        <v>27.28</v>
      </c>
      <c r="FH33" s="40">
        <v>26.19</v>
      </c>
      <c r="FI33" s="40">
        <v>21.18</v>
      </c>
      <c r="FJ33" s="40">
        <f>(CG33/'[2]Population Estimates'!C31)*1000</f>
        <v>21.253985122210416</v>
      </c>
      <c r="FK33" s="40">
        <f>([2]iadatasheet!CI35/'[2]Population Estimates'!E31)*1000</f>
        <v>11.661506707946337</v>
      </c>
      <c r="FL33" s="40">
        <f>(CI33/'[2]Population Estimates'!E31)*1000</f>
        <v>14.654282765737873</v>
      </c>
      <c r="FM33" s="40">
        <f>(CJ33/'[2]Population Estimates'!G31)*1000</f>
        <v>12.849740932642488</v>
      </c>
      <c r="FN33" s="40">
        <f>(CK33/'[2]Population Estimates'!G31)*1000</f>
        <v>14.093264248704664</v>
      </c>
      <c r="FO33" s="42">
        <v>17.62</v>
      </c>
    </row>
    <row r="34" spans="1:171" x14ac:dyDescent="0.2">
      <c r="A34" s="30" t="s">
        <v>103</v>
      </c>
      <c r="B34" s="31">
        <v>86</v>
      </c>
      <c r="C34" s="32">
        <v>126</v>
      </c>
      <c r="D34" s="32">
        <v>108</v>
      </c>
      <c r="E34" s="32">
        <v>84</v>
      </c>
      <c r="F34" s="32">
        <v>75</v>
      </c>
      <c r="G34" s="32">
        <v>89</v>
      </c>
      <c r="H34" s="32">
        <f>VLOOKUP(A34,[1]wards!$A$3:$B$125,2,FALSE)</f>
        <v>80</v>
      </c>
      <c r="I34" s="32">
        <v>89</v>
      </c>
      <c r="J34" s="33">
        <v>78</v>
      </c>
      <c r="K34" s="34">
        <v>34</v>
      </c>
      <c r="L34" s="34">
        <v>65</v>
      </c>
      <c r="M34" s="35">
        <v>40</v>
      </c>
      <c r="N34" s="35">
        <v>56</v>
      </c>
      <c r="O34" s="35">
        <v>31</v>
      </c>
      <c r="P34" s="35">
        <v>30</v>
      </c>
      <c r="Q34" s="35">
        <f>VLOOKUP(A34,[1]wards!$L$3:$M$125,2,FALSE)</f>
        <v>29</v>
      </c>
      <c r="R34" s="35">
        <v>25</v>
      </c>
      <c r="S34" s="36">
        <v>35</v>
      </c>
      <c r="T34" s="37">
        <v>14</v>
      </c>
      <c r="U34" s="34">
        <v>17</v>
      </c>
      <c r="V34" s="34">
        <v>9</v>
      </c>
      <c r="W34" s="34">
        <v>6</v>
      </c>
      <c r="X34" s="35">
        <v>10</v>
      </c>
      <c r="Y34" s="35">
        <v>10</v>
      </c>
      <c r="Z34" s="35">
        <f>VLOOKUP(A34,[1]wards!$AC$3:$AF$125,4,FALSE)</f>
        <v>5</v>
      </c>
      <c r="AA34" s="35">
        <v>8</v>
      </c>
      <c r="AB34" s="38">
        <v>5</v>
      </c>
      <c r="AC34" s="39">
        <v>9</v>
      </c>
      <c r="AD34" s="39">
        <v>14</v>
      </c>
      <c r="AE34" s="39">
        <v>10</v>
      </c>
      <c r="AF34" s="39">
        <v>2</v>
      </c>
      <c r="AG34" s="40">
        <v>8</v>
      </c>
      <c r="AH34" s="40">
        <v>12</v>
      </c>
      <c r="AI34" s="40">
        <f>VLOOKUP(A34,[1]wards!$Y$2:$AA$126,3,FALSE)</f>
        <v>5</v>
      </c>
      <c r="AJ34" s="40">
        <v>5</v>
      </c>
      <c r="AK34" s="40">
        <v>8</v>
      </c>
      <c r="AL34" s="41">
        <v>4</v>
      </c>
      <c r="AM34" s="40">
        <v>0</v>
      </c>
      <c r="AN34" s="40">
        <v>2</v>
      </c>
      <c r="AO34" s="40">
        <v>2</v>
      </c>
      <c r="AP34" s="40">
        <v>3</v>
      </c>
      <c r="AQ34" s="40">
        <f>VLOOKUP(A34,[1]wards!$P$3:$Q$88,2,FALSE)</f>
        <v>1</v>
      </c>
      <c r="AR34" s="40">
        <v>2</v>
      </c>
      <c r="AS34" s="42">
        <v>3</v>
      </c>
      <c r="AT34" s="41">
        <v>29</v>
      </c>
      <c r="AU34" s="40">
        <v>9</v>
      </c>
      <c r="AV34" s="40">
        <v>20</v>
      </c>
      <c r="AW34" s="40">
        <v>13</v>
      </c>
      <c r="AX34" s="40">
        <v>7</v>
      </c>
      <c r="AY34" s="40">
        <v>24</v>
      </c>
      <c r="AZ34" s="40">
        <f>VLOOKUP(A34,[1]wards!$U$3:$V$125,2,FALSE)</f>
        <v>25</v>
      </c>
      <c r="BA34" s="43">
        <v>19</v>
      </c>
      <c r="BB34" s="44">
        <v>18</v>
      </c>
      <c r="BC34" s="41"/>
      <c r="BD34" s="40">
        <v>2</v>
      </c>
      <c r="BE34" s="40"/>
      <c r="BF34" s="40"/>
      <c r="BG34" s="35">
        <v>0</v>
      </c>
      <c r="BH34" s="35">
        <v>0</v>
      </c>
      <c r="BI34" s="35">
        <f>VLOOKUP(A34,[1]wards!$AI$2:$AJ$125,2,FALSE)</f>
        <v>1</v>
      </c>
      <c r="BJ34" s="35">
        <v>0</v>
      </c>
      <c r="BK34" s="45">
        <v>1</v>
      </c>
      <c r="BL34" s="35">
        <v>20</v>
      </c>
      <c r="BM34" s="35">
        <v>25</v>
      </c>
      <c r="BN34" s="35">
        <v>21</v>
      </c>
      <c r="BO34" s="35">
        <v>19</v>
      </c>
      <c r="BP34" s="35">
        <v>16</v>
      </c>
      <c r="BQ34" s="35">
        <v>31</v>
      </c>
      <c r="BR34" s="35">
        <f>VLOOKUP(A34,[1]wards!$AM$2:$AR$125,6,FALSE)</f>
        <v>32</v>
      </c>
      <c r="BS34" s="35">
        <v>9</v>
      </c>
      <c r="BT34" s="35">
        <v>18</v>
      </c>
      <c r="BU34" s="46">
        <v>7</v>
      </c>
      <c r="BV34" s="35">
        <v>9</v>
      </c>
      <c r="BW34" s="35">
        <v>6</v>
      </c>
      <c r="BX34" s="35">
        <v>8</v>
      </c>
      <c r="BY34" s="35">
        <v>2</v>
      </c>
      <c r="BZ34" s="35">
        <v>1</v>
      </c>
      <c r="CA34" s="35">
        <f>VLOOKUP(A34,[1]wards!$AT$3:$AY$125,6,FALSE)</f>
        <v>6</v>
      </c>
      <c r="CB34" s="35">
        <v>8</v>
      </c>
      <c r="CC34" s="45">
        <v>3</v>
      </c>
      <c r="CD34" s="46">
        <v>7</v>
      </c>
      <c r="CE34" s="35">
        <v>11</v>
      </c>
      <c r="CF34" s="35">
        <v>7</v>
      </c>
      <c r="CG34" s="35">
        <v>9</v>
      </c>
      <c r="CH34" s="35">
        <v>3</v>
      </c>
      <c r="CI34" s="35">
        <v>3</v>
      </c>
      <c r="CJ34" s="35">
        <f>VLOOKUP(A34,[1]wards!$Y$3:$Z$125,2,FALSE)</f>
        <v>13</v>
      </c>
      <c r="CK34" s="35">
        <v>10</v>
      </c>
      <c r="CL34" s="45">
        <v>6</v>
      </c>
      <c r="CM34" s="41">
        <v>26.54</v>
      </c>
      <c r="CN34" s="40">
        <v>38.770000000000003</v>
      </c>
      <c r="CO34" s="40">
        <v>33.44</v>
      </c>
      <c r="CP34" s="40">
        <v>26.09</v>
      </c>
      <c r="CQ34" s="40">
        <f>(F34/'[2]Population Estimates'!E32)*1000</f>
        <v>23.584905660377359</v>
      </c>
      <c r="CR34" s="40">
        <f>([2]iadatasheet!H36/'[2]Population Estimates'!E32)*1000</f>
        <v>27.987421383647799</v>
      </c>
      <c r="CS34" s="40">
        <f>(H34/'[2]Population Estimates'!G32)*1000</f>
        <v>24.844720496894407</v>
      </c>
      <c r="CT34" s="40">
        <f>(I34/'[2]Population Estimates'!G32)*1000</f>
        <v>27.639751552795033</v>
      </c>
      <c r="CU34" s="42">
        <v>24.22</v>
      </c>
      <c r="CV34" s="41">
        <v>10.49</v>
      </c>
      <c r="CW34" s="40">
        <v>20</v>
      </c>
      <c r="CX34" s="40">
        <v>12.383900928792571</v>
      </c>
      <c r="CY34" s="40">
        <f>(N34/'[2]Population Estimates'!C32)*1000</f>
        <v>17.610062893081761</v>
      </c>
      <c r="CZ34" s="40">
        <f>(O34/'[2]Population Estimates'!E32)*1000</f>
        <v>9.7484276729559749</v>
      </c>
      <c r="DA34" s="40">
        <f>(P34/'[2]Population Estimates'!E32)*1000</f>
        <v>9.4339622641509422</v>
      </c>
      <c r="DB34" s="40">
        <f>(Q34/'[2]Population Estimates'!G32)*1000</f>
        <v>9.0062111801242235</v>
      </c>
      <c r="DC34" s="40">
        <f>(R34/'[2]Population Estimates'!G32)*1000</f>
        <v>7.7639751552795033</v>
      </c>
      <c r="DD34" s="42">
        <v>10.87</v>
      </c>
      <c r="DE34" s="41">
        <v>11.02</v>
      </c>
      <c r="DF34" s="40">
        <v>13.39</v>
      </c>
      <c r="DG34" s="40">
        <v>7.09</v>
      </c>
      <c r="DH34" s="40">
        <f>(W34/'[2]Population Estimates'!D32)*1000</f>
        <v>4.6153846153846159</v>
      </c>
      <c r="DI34" s="40">
        <f>(X34/'[2]Population Estimates'!F32)*1000</f>
        <v>7.6335877862595414</v>
      </c>
      <c r="DJ34" s="40">
        <f>(Y34/'[2]Population Estimates'!F32)*1000</f>
        <v>7.6335877862595414</v>
      </c>
      <c r="DK34" s="40">
        <f>(Z34/'[2]Population Estimates'!H32)*1000</f>
        <v>3.7313432835820897</v>
      </c>
      <c r="DL34" s="40">
        <f>(AA34/'[2]Population Estimates'!H32)*1000</f>
        <v>5.9701492537313436</v>
      </c>
      <c r="DM34" s="42">
        <v>3.73</v>
      </c>
      <c r="DN34" s="41">
        <v>2.7777777777777777</v>
      </c>
      <c r="DO34" s="40">
        <v>4.3076923076923075</v>
      </c>
      <c r="DP34" s="40">
        <v>3.0959752321981426</v>
      </c>
      <c r="DQ34" s="40">
        <f>(AG34/'[2]Population Estimates'!C32)*1000</f>
        <v>2.5157232704402515</v>
      </c>
      <c r="DR34" s="40">
        <f>(AG34/'[2]Population Estimates'!E32)*1000</f>
        <v>2.5157232704402515</v>
      </c>
      <c r="DS34" s="40">
        <f>([2]iadatasheet!AI36/'[2]Population Estimates'!E32)*1000</f>
        <v>3.7735849056603774</v>
      </c>
      <c r="DT34" s="40">
        <f>(AI34/'[2]Population Estimates'!G32)*1000</f>
        <v>1.5527950310559004</v>
      </c>
      <c r="DU34" s="40">
        <f>(AJ34/'[2]Population Estimates'!G32)*1000</f>
        <v>1.5527950310559004</v>
      </c>
      <c r="DV34" s="42">
        <v>2.48</v>
      </c>
      <c r="DW34" s="41">
        <v>8.9499999999999993</v>
      </c>
      <c r="DX34" s="40">
        <v>2.77</v>
      </c>
      <c r="DY34" s="40">
        <v>6.19</v>
      </c>
      <c r="DZ34" s="40">
        <f>(AW34/'[2]Population Estimates'!C32)*1000</f>
        <v>4.0880503144654083</v>
      </c>
      <c r="EA34" s="40">
        <f>(AX34/'[2]Population Estimates'!E32)*1000</f>
        <v>2.2012578616352201</v>
      </c>
      <c r="EB34" s="40">
        <f>(AY34/'[2]Population Estimates'!E32)*1000</f>
        <v>7.5471698113207548</v>
      </c>
      <c r="EC34" s="40">
        <f>(AZ34/'[2]Population Estimates'!G32)*1000</f>
        <v>7.7639751552795033</v>
      </c>
      <c r="ED34" s="40">
        <f>(BA34/'[2]Population Estimates'!G32)*1000</f>
        <v>5.9006211180124231</v>
      </c>
      <c r="EE34" s="40">
        <v>5.59</v>
      </c>
      <c r="EF34" s="41">
        <v>0</v>
      </c>
      <c r="EG34" s="40">
        <v>0.62</v>
      </c>
      <c r="EH34" s="40">
        <v>0</v>
      </c>
      <c r="EI34" s="40">
        <f>([2]iadatasheet!BG36/'[2]Population Estimates'!C32)*1000</f>
        <v>0</v>
      </c>
      <c r="EJ34" s="40">
        <f>(BG34/'[2]Population Estimates'!E32)*1000</f>
        <v>0</v>
      </c>
      <c r="EK34" s="40">
        <f>(BH34/'[2]Population Estimates'!E32)*1000</f>
        <v>0</v>
      </c>
      <c r="EL34" s="40">
        <f>(BI34/'[2]Population Estimates'!G32)*1000</f>
        <v>0.31055900621118016</v>
      </c>
      <c r="EM34" s="40">
        <f>(BJ34/'[2]Population Estimates'!G32)*1000</f>
        <v>0</v>
      </c>
      <c r="EN34" s="42">
        <v>0.31</v>
      </c>
      <c r="EO34" s="40">
        <v>6.17</v>
      </c>
      <c r="EP34" s="40">
        <v>7.69</v>
      </c>
      <c r="EQ34" s="40">
        <v>6.5</v>
      </c>
      <c r="ER34" s="40">
        <f>(BO34/'[2]Population Estimates'!C32)*1000</f>
        <v>5.9748427672955975</v>
      </c>
      <c r="ES34" s="40">
        <f>(BP34/'[2]Population Estimates'!E32)*1000</f>
        <v>5.0314465408805029</v>
      </c>
      <c r="ET34" s="40">
        <f>(BQ34/'[2]Population Estimates'!E32)*1000</f>
        <v>9.7484276729559749</v>
      </c>
      <c r="EU34" s="40">
        <f>(BR34/'[2]Population Estimates'!G32)*1000</f>
        <v>9.937888198757765</v>
      </c>
      <c r="EV34" s="40">
        <f>(BS34/'[2]Population Estimates'!G32)*1000</f>
        <v>2.7950310559006213</v>
      </c>
      <c r="EW34" s="40">
        <v>5.59</v>
      </c>
      <c r="EX34" s="41">
        <v>2.16</v>
      </c>
      <c r="EY34" s="40">
        <v>2.77</v>
      </c>
      <c r="EZ34" s="40">
        <v>1.86</v>
      </c>
      <c r="FA34" s="40">
        <f>(BX34/'[2]Population Estimates'!C32)*1000</f>
        <v>2.5157232704402515</v>
      </c>
      <c r="FB34" s="40">
        <f>(BY34/'[2]Population Estimates'!E32)*1000</f>
        <v>0.62893081761006286</v>
      </c>
      <c r="FC34" s="40">
        <f>(BZ34/'[2]Population Estimates'!E32)*1000</f>
        <v>0.31446540880503143</v>
      </c>
      <c r="FD34" s="40">
        <f>(CA34/'[2]Population Estimates'!G32)*1000</f>
        <v>1.8633540372670807</v>
      </c>
      <c r="FE34" s="40">
        <f>(CB34/'[2]Population Estimates'!G32)*1000</f>
        <v>2.4844720496894412</v>
      </c>
      <c r="FF34" s="42">
        <v>0.93</v>
      </c>
      <c r="FG34" s="41">
        <v>2.16</v>
      </c>
      <c r="FH34" s="40">
        <v>3.38</v>
      </c>
      <c r="FI34" s="40">
        <v>2.17</v>
      </c>
      <c r="FJ34" s="40">
        <f>(CG34/'[2]Population Estimates'!C32)*1000</f>
        <v>2.8301886792452828</v>
      </c>
      <c r="FK34" s="40">
        <f>([2]iadatasheet!CI36/'[2]Population Estimates'!E32)*1000</f>
        <v>0.94339622641509435</v>
      </c>
      <c r="FL34" s="40">
        <f>(CI34/'[2]Population Estimates'!E32)*1000</f>
        <v>0.94339622641509435</v>
      </c>
      <c r="FM34" s="40">
        <f>(CJ34/'[2]Population Estimates'!G32)*1000</f>
        <v>4.0372670807453419</v>
      </c>
      <c r="FN34" s="40">
        <f>(CK34/'[2]Population Estimates'!G32)*1000</f>
        <v>3.1055900621118009</v>
      </c>
      <c r="FO34" s="42">
        <v>1.86</v>
      </c>
    </row>
    <row r="35" spans="1:171" x14ac:dyDescent="0.2">
      <c r="A35" s="30" t="s">
        <v>104</v>
      </c>
      <c r="B35" s="31">
        <v>304</v>
      </c>
      <c r="C35" s="32">
        <v>264</v>
      </c>
      <c r="D35" s="32">
        <v>235</v>
      </c>
      <c r="E35" s="32">
        <v>202</v>
      </c>
      <c r="F35" s="32">
        <v>210</v>
      </c>
      <c r="G35" s="32">
        <v>157</v>
      </c>
      <c r="H35" s="32">
        <f>VLOOKUP(A35,[1]wards!$A$3:$B$125,2,FALSE)</f>
        <v>172</v>
      </c>
      <c r="I35" s="32">
        <v>148</v>
      </c>
      <c r="J35" s="33">
        <v>157</v>
      </c>
      <c r="K35" s="34">
        <v>258</v>
      </c>
      <c r="L35" s="34">
        <v>209</v>
      </c>
      <c r="M35" s="35">
        <v>164</v>
      </c>
      <c r="N35" s="35">
        <v>175</v>
      </c>
      <c r="O35" s="35">
        <v>128</v>
      </c>
      <c r="P35" s="35">
        <v>111</v>
      </c>
      <c r="Q35" s="35">
        <f>VLOOKUP(A35,[1]wards!$L$3:$M$125,2,FALSE)</f>
        <v>102</v>
      </c>
      <c r="R35" s="35">
        <v>73</v>
      </c>
      <c r="S35" s="36">
        <v>81</v>
      </c>
      <c r="T35" s="37">
        <v>22</v>
      </c>
      <c r="U35" s="34">
        <v>16</v>
      </c>
      <c r="V35" s="34">
        <v>15</v>
      </c>
      <c r="W35" s="34">
        <v>14</v>
      </c>
      <c r="X35" s="35">
        <v>16</v>
      </c>
      <c r="Y35" s="35">
        <v>17</v>
      </c>
      <c r="Z35" s="35">
        <f>VLOOKUP(A35,[1]wards!$AC$3:$AF$125,4,FALSE)</f>
        <v>7</v>
      </c>
      <c r="AA35" s="35">
        <v>11</v>
      </c>
      <c r="AB35" s="38">
        <v>10</v>
      </c>
      <c r="AC35" s="39">
        <v>60</v>
      </c>
      <c r="AD35" s="39">
        <v>77</v>
      </c>
      <c r="AE35" s="39">
        <v>35</v>
      </c>
      <c r="AF35" s="39">
        <v>33</v>
      </c>
      <c r="AG35" s="40">
        <v>32</v>
      </c>
      <c r="AH35" s="40">
        <v>28</v>
      </c>
      <c r="AI35" s="40">
        <f>VLOOKUP(A35,[1]wards!$Y$2:$AA$126,3,FALSE)</f>
        <v>37</v>
      </c>
      <c r="AJ35" s="40">
        <v>23</v>
      </c>
      <c r="AK35" s="40">
        <v>22</v>
      </c>
      <c r="AL35" s="41">
        <v>33</v>
      </c>
      <c r="AM35" s="40">
        <v>22</v>
      </c>
      <c r="AN35" s="40">
        <v>15</v>
      </c>
      <c r="AO35" s="40">
        <v>6</v>
      </c>
      <c r="AP35" s="40">
        <v>11</v>
      </c>
      <c r="AQ35" s="40">
        <f>VLOOKUP(A35,[1]wards!$P$3:$Q$88,2,FALSE)</f>
        <v>4</v>
      </c>
      <c r="AR35" s="40">
        <v>3</v>
      </c>
      <c r="AS35" s="42">
        <v>1</v>
      </c>
      <c r="AT35" s="41">
        <v>67</v>
      </c>
      <c r="AU35" s="40">
        <v>54</v>
      </c>
      <c r="AV35" s="40">
        <v>73</v>
      </c>
      <c r="AW35" s="40">
        <v>63</v>
      </c>
      <c r="AX35" s="40">
        <v>43</v>
      </c>
      <c r="AY35" s="40">
        <v>65</v>
      </c>
      <c r="AZ35" s="40">
        <f>VLOOKUP(A35,[1]wards!$U$3:$V$125,2,FALSE)</f>
        <v>76</v>
      </c>
      <c r="BA35" s="43">
        <v>56</v>
      </c>
      <c r="BB35" s="44">
        <v>65</v>
      </c>
      <c r="BC35" s="41">
        <v>4</v>
      </c>
      <c r="BD35" s="40">
        <v>4</v>
      </c>
      <c r="BE35" s="40">
        <v>2</v>
      </c>
      <c r="BF35" s="40">
        <v>2</v>
      </c>
      <c r="BG35" s="35">
        <v>3</v>
      </c>
      <c r="BH35" s="35">
        <v>1</v>
      </c>
      <c r="BI35" s="35">
        <f>VLOOKUP(A35,[1]wards!$AI$2:$AJ$125,2,FALSE)</f>
        <v>0</v>
      </c>
      <c r="BJ35" s="35">
        <v>5</v>
      </c>
      <c r="BK35" s="45">
        <v>2</v>
      </c>
      <c r="BL35" s="35">
        <v>71</v>
      </c>
      <c r="BM35" s="35">
        <v>46</v>
      </c>
      <c r="BN35" s="35">
        <v>36</v>
      </c>
      <c r="BO35" s="35">
        <v>40</v>
      </c>
      <c r="BP35" s="35">
        <v>40</v>
      </c>
      <c r="BQ35" s="35">
        <v>17</v>
      </c>
      <c r="BR35" s="35">
        <f>VLOOKUP(A35,[1]wards!$AM$2:$AR$125,6,FALSE)</f>
        <v>14</v>
      </c>
      <c r="BS35" s="35">
        <v>15</v>
      </c>
      <c r="BT35" s="35">
        <v>14</v>
      </c>
      <c r="BU35" s="46">
        <v>38</v>
      </c>
      <c r="BV35" s="35">
        <v>30</v>
      </c>
      <c r="BW35" s="35">
        <v>40</v>
      </c>
      <c r="BX35" s="35">
        <v>21</v>
      </c>
      <c r="BY35" s="35">
        <v>40</v>
      </c>
      <c r="BZ35" s="35">
        <v>28</v>
      </c>
      <c r="CA35" s="35">
        <f>VLOOKUP(A35,[1]wards!$AT$3:$AY$125,6,FALSE)</f>
        <v>35</v>
      </c>
      <c r="CB35" s="35">
        <v>30</v>
      </c>
      <c r="CC35" s="45">
        <v>47</v>
      </c>
      <c r="CD35" s="46">
        <v>49</v>
      </c>
      <c r="CE35" s="35">
        <v>33</v>
      </c>
      <c r="CF35" s="35">
        <v>44</v>
      </c>
      <c r="CG35" s="35">
        <v>24</v>
      </c>
      <c r="CH35" s="35">
        <v>45</v>
      </c>
      <c r="CI35" s="35">
        <v>30</v>
      </c>
      <c r="CJ35" s="35">
        <f>VLOOKUP(A35,[1]wards!$Y$3:$Z$125,2,FALSE)</f>
        <v>41</v>
      </c>
      <c r="CK35" s="35">
        <v>36</v>
      </c>
      <c r="CL35" s="45">
        <v>51</v>
      </c>
      <c r="CM35" s="41">
        <v>65.66</v>
      </c>
      <c r="CN35" s="40">
        <v>57.02</v>
      </c>
      <c r="CO35" s="40">
        <v>50.32</v>
      </c>
      <c r="CP35" s="40">
        <v>42.53</v>
      </c>
      <c r="CQ35" s="40">
        <f>(F35/'[2]Population Estimates'!E33)*1000</f>
        <v>44.117647058823529</v>
      </c>
      <c r="CR35" s="40">
        <f>([2]iadatasheet!H37/'[2]Population Estimates'!E33)*1000</f>
        <v>32.983193277310924</v>
      </c>
      <c r="CS35" s="40">
        <f>(H35/'[2]Population Estimates'!G33)*1000</f>
        <v>36.518046709129507</v>
      </c>
      <c r="CT35" s="40">
        <f>(I35/'[2]Population Estimates'!G33)*1000</f>
        <v>31.422505307855626</v>
      </c>
      <c r="CU35" s="42">
        <v>33.33</v>
      </c>
      <c r="CV35" s="41">
        <v>55.72</v>
      </c>
      <c r="CW35" s="40">
        <v>45.14</v>
      </c>
      <c r="CX35" s="40">
        <v>35.117773019271951</v>
      </c>
      <c r="CY35" s="40">
        <f>(N35/'[2]Population Estimates'!C33)*1000</f>
        <v>36.458333333333336</v>
      </c>
      <c r="CZ35" s="40">
        <f>(O35/'[2]Population Estimates'!E33)*1000</f>
        <v>26.890756302521009</v>
      </c>
      <c r="DA35" s="40">
        <f>(P35/'[2]Population Estimates'!E33)*1000</f>
        <v>23.319327731092436</v>
      </c>
      <c r="DB35" s="40">
        <f>(Q35/'[2]Population Estimates'!G33)*1000</f>
        <v>21.65605095541401</v>
      </c>
      <c r="DC35" s="40">
        <f>(R35/'[2]Population Estimates'!G33)*1000</f>
        <v>15.498938428874734</v>
      </c>
      <c r="DD35" s="42">
        <v>17.2</v>
      </c>
      <c r="DE35" s="41">
        <v>10.73</v>
      </c>
      <c r="DF35" s="40">
        <v>7.69</v>
      </c>
      <c r="DG35" s="40">
        <v>7.18</v>
      </c>
      <c r="DH35" s="40">
        <f>(W35/'[2]Population Estimates'!D33)*1000</f>
        <v>6.7961165048543686</v>
      </c>
      <c r="DI35" s="40">
        <f>(X35/'[2]Population Estimates'!F33)*1000</f>
        <v>7.7294685990338161</v>
      </c>
      <c r="DJ35" s="40">
        <f>(Y35/'[2]Population Estimates'!F33)*1000</f>
        <v>8.2125603864734309</v>
      </c>
      <c r="DK35" s="40">
        <f>(Z35/'[2]Population Estimates'!H33)*1000</f>
        <v>3.3653846153846154</v>
      </c>
      <c r="DL35" s="40">
        <f>(AA35/'[2]Population Estimates'!H33)*1000</f>
        <v>5.2884615384615383</v>
      </c>
      <c r="DM35" s="42">
        <v>4.8099999999999996</v>
      </c>
      <c r="DN35" s="41">
        <v>12.958963282937365</v>
      </c>
      <c r="DO35" s="40">
        <v>16.630669546436287</v>
      </c>
      <c r="DP35" s="40">
        <v>7.4946466809421848</v>
      </c>
      <c r="DQ35" s="40">
        <f>(AG35/'[2]Population Estimates'!C33)*1000</f>
        <v>6.666666666666667</v>
      </c>
      <c r="DR35" s="40">
        <f>(AG35/'[2]Population Estimates'!E33)*1000</f>
        <v>6.7226890756302522</v>
      </c>
      <c r="DS35" s="40">
        <f>([2]iadatasheet!AI37/'[2]Population Estimates'!E33)*1000</f>
        <v>5.8823529411764701</v>
      </c>
      <c r="DT35" s="40">
        <f>(AI35/'[2]Population Estimates'!G33)*1000</f>
        <v>7.8556263269639066</v>
      </c>
      <c r="DU35" s="40">
        <f>(AJ35/'[2]Population Estimates'!G33)*1000</f>
        <v>4.8832271762208066</v>
      </c>
      <c r="DV35" s="42">
        <v>4.67</v>
      </c>
      <c r="DW35" s="41">
        <v>14.47</v>
      </c>
      <c r="DX35" s="40">
        <v>11.66</v>
      </c>
      <c r="DY35" s="40">
        <v>15.63</v>
      </c>
      <c r="DZ35" s="40">
        <f>(AW35/'[2]Population Estimates'!C33)*1000</f>
        <v>13.125</v>
      </c>
      <c r="EA35" s="40">
        <f>(AX35/'[2]Population Estimates'!E33)*1000</f>
        <v>9.0336134453781529</v>
      </c>
      <c r="EB35" s="40">
        <f>(AY35/'[2]Population Estimates'!E33)*1000</f>
        <v>13.655462184873949</v>
      </c>
      <c r="EC35" s="40">
        <f>(AZ35/'[2]Population Estimates'!G33)*1000</f>
        <v>16.13588110403397</v>
      </c>
      <c r="ED35" s="40">
        <f>(BA35/'[2]Population Estimates'!G33)*1000</f>
        <v>11.8895966029724</v>
      </c>
      <c r="EE35" s="40">
        <v>13.8</v>
      </c>
      <c r="EF35" s="41">
        <v>0.86</v>
      </c>
      <c r="EG35" s="40">
        <v>0.86</v>
      </c>
      <c r="EH35" s="40">
        <v>0.43</v>
      </c>
      <c r="EI35" s="40">
        <f>([2]iadatasheet!BG37/'[2]Population Estimates'!C33)*1000</f>
        <v>0.41666666666666669</v>
      </c>
      <c r="EJ35" s="40">
        <f>(BG35/'[2]Population Estimates'!E33)*1000</f>
        <v>0.63025210084033623</v>
      </c>
      <c r="EK35" s="40">
        <f>(BH35/'[2]Population Estimates'!E33)*1000</f>
        <v>0.21008403361344538</v>
      </c>
      <c r="EL35" s="40">
        <f>(BI35/'[2]Population Estimates'!G33)*1000</f>
        <v>0</v>
      </c>
      <c r="EM35" s="40">
        <f>(BJ35/'[2]Population Estimates'!G33)*1000</f>
        <v>1.0615711252653928</v>
      </c>
      <c r="EN35" s="42">
        <v>0.42</v>
      </c>
      <c r="EO35" s="40">
        <v>15.33</v>
      </c>
      <c r="EP35" s="40">
        <v>9.94</v>
      </c>
      <c r="EQ35" s="40">
        <v>7.71</v>
      </c>
      <c r="ER35" s="40">
        <f>(BO35/'[2]Population Estimates'!C33)*1000</f>
        <v>8.3333333333333339</v>
      </c>
      <c r="ES35" s="40">
        <f>(BP35/'[2]Population Estimates'!E33)*1000</f>
        <v>8.4033613445378155</v>
      </c>
      <c r="ET35" s="40">
        <f>(BQ35/'[2]Population Estimates'!E33)*1000</f>
        <v>3.5714285714285712</v>
      </c>
      <c r="EU35" s="40">
        <f>(BR35/'[2]Population Estimates'!G33)*1000</f>
        <v>2.9723991507431</v>
      </c>
      <c r="EV35" s="40">
        <f>(BS35/'[2]Population Estimates'!G33)*1000</f>
        <v>3.1847133757961785</v>
      </c>
      <c r="EW35" s="40">
        <v>2.97</v>
      </c>
      <c r="EX35" s="41">
        <v>8.2100000000000009</v>
      </c>
      <c r="EY35" s="40">
        <v>6.48</v>
      </c>
      <c r="EZ35" s="40">
        <v>8.57</v>
      </c>
      <c r="FA35" s="40">
        <f>(BX35/'[2]Population Estimates'!C33)*1000</f>
        <v>4.375</v>
      </c>
      <c r="FB35" s="40">
        <f>(BY35/'[2]Population Estimates'!E33)*1000</f>
        <v>8.4033613445378155</v>
      </c>
      <c r="FC35" s="40">
        <f>(BZ35/'[2]Population Estimates'!E33)*1000</f>
        <v>5.8823529411764701</v>
      </c>
      <c r="FD35" s="40">
        <f>(CA35/'[2]Population Estimates'!G33)*1000</f>
        <v>7.4309978768577496</v>
      </c>
      <c r="FE35" s="40">
        <f>(CB35/'[2]Population Estimates'!G33)*1000</f>
        <v>6.369426751592357</v>
      </c>
      <c r="FF35" s="42">
        <v>9.98</v>
      </c>
      <c r="FG35" s="41">
        <v>10.58</v>
      </c>
      <c r="FH35" s="40">
        <v>7.13</v>
      </c>
      <c r="FI35" s="40">
        <v>9.42</v>
      </c>
      <c r="FJ35" s="40">
        <f>(CG35/'[2]Population Estimates'!C33)*1000</f>
        <v>5</v>
      </c>
      <c r="FK35" s="40">
        <f>([2]iadatasheet!CI37/'[2]Population Estimates'!E33)*1000</f>
        <v>9.4537815126050422</v>
      </c>
      <c r="FL35" s="40">
        <f>(CI35/'[2]Population Estimates'!E33)*1000</f>
        <v>6.3025210084033612</v>
      </c>
      <c r="FM35" s="40">
        <f>(CJ35/'[2]Population Estimates'!G33)*1000</f>
        <v>8.7048832271762198</v>
      </c>
      <c r="FN35" s="40">
        <f>(CK35/'[2]Population Estimates'!G33)*1000</f>
        <v>7.6433121019108281</v>
      </c>
      <c r="FO35" s="42">
        <v>10.83</v>
      </c>
    </row>
    <row r="36" spans="1:171" x14ac:dyDescent="0.2">
      <c r="A36" s="30" t="s">
        <v>105</v>
      </c>
      <c r="B36" s="31">
        <v>264</v>
      </c>
      <c r="C36" s="32">
        <v>233</v>
      </c>
      <c r="D36" s="32">
        <v>199</v>
      </c>
      <c r="E36" s="32">
        <v>176</v>
      </c>
      <c r="F36" s="32">
        <v>178</v>
      </c>
      <c r="G36" s="32">
        <v>181</v>
      </c>
      <c r="H36" s="32">
        <f>VLOOKUP(A36,[1]wards!$A$3:$B$125,2,FALSE)</f>
        <v>173</v>
      </c>
      <c r="I36" s="32">
        <v>226</v>
      </c>
      <c r="J36" s="33">
        <v>209</v>
      </c>
      <c r="K36" s="34">
        <v>108</v>
      </c>
      <c r="L36" s="34">
        <v>85</v>
      </c>
      <c r="M36" s="35">
        <v>81</v>
      </c>
      <c r="N36" s="35">
        <v>99</v>
      </c>
      <c r="O36" s="35">
        <v>66</v>
      </c>
      <c r="P36" s="35">
        <v>61</v>
      </c>
      <c r="Q36" s="35">
        <f>VLOOKUP(A36,[1]wards!$L$3:$M$125,2,FALSE)</f>
        <v>43</v>
      </c>
      <c r="R36" s="35">
        <v>74</v>
      </c>
      <c r="S36" s="36">
        <v>53</v>
      </c>
      <c r="T36" s="37">
        <v>14</v>
      </c>
      <c r="U36" s="34">
        <v>12</v>
      </c>
      <c r="V36" s="34">
        <v>14</v>
      </c>
      <c r="W36" s="34">
        <v>5</v>
      </c>
      <c r="X36" s="35">
        <v>7</v>
      </c>
      <c r="Y36" s="35">
        <v>17</v>
      </c>
      <c r="Z36" s="35">
        <f>VLOOKUP(A36,[1]wards!$AC$3:$AF$125,4,FALSE)</f>
        <v>9</v>
      </c>
      <c r="AA36" s="35">
        <v>8</v>
      </c>
      <c r="AB36" s="38">
        <v>8</v>
      </c>
      <c r="AC36" s="39">
        <v>24</v>
      </c>
      <c r="AD36" s="39">
        <v>17</v>
      </c>
      <c r="AE36" s="39">
        <v>16</v>
      </c>
      <c r="AF36" s="39">
        <v>19</v>
      </c>
      <c r="AG36" s="40">
        <v>21</v>
      </c>
      <c r="AH36" s="40">
        <v>9</v>
      </c>
      <c r="AI36" s="40">
        <f>VLOOKUP(A36,[1]wards!$Y$2:$AA$126,3,FALSE)</f>
        <v>15</v>
      </c>
      <c r="AJ36" s="40">
        <v>17</v>
      </c>
      <c r="AK36" s="40">
        <v>18</v>
      </c>
      <c r="AL36" s="41">
        <v>6</v>
      </c>
      <c r="AM36" s="40">
        <v>6</v>
      </c>
      <c r="AN36" s="40">
        <v>1</v>
      </c>
      <c r="AO36" s="40">
        <v>3</v>
      </c>
      <c r="AP36" s="40">
        <v>1</v>
      </c>
      <c r="AQ36" s="40">
        <v>0</v>
      </c>
      <c r="AR36" s="40">
        <v>4</v>
      </c>
      <c r="AS36" s="42">
        <v>2</v>
      </c>
      <c r="AT36" s="41">
        <v>15</v>
      </c>
      <c r="AU36" s="40">
        <v>20</v>
      </c>
      <c r="AV36" s="40">
        <v>16</v>
      </c>
      <c r="AW36" s="40">
        <v>31</v>
      </c>
      <c r="AX36" s="40">
        <v>28</v>
      </c>
      <c r="AY36" s="40">
        <v>19</v>
      </c>
      <c r="AZ36" s="40">
        <f>VLOOKUP(A36,[1]wards!$U$3:$V$125,2,FALSE)</f>
        <v>16</v>
      </c>
      <c r="BA36" s="43">
        <v>15</v>
      </c>
      <c r="BB36" s="44">
        <v>15</v>
      </c>
      <c r="BC36" s="41">
        <v>1</v>
      </c>
      <c r="BD36" s="40">
        <v>2</v>
      </c>
      <c r="BE36" s="40"/>
      <c r="BF36" s="40"/>
      <c r="BG36" s="35">
        <v>0</v>
      </c>
      <c r="BH36" s="35">
        <v>1</v>
      </c>
      <c r="BI36" s="35">
        <f>VLOOKUP(A36,[1]wards!$AI$2:$AJ$125,2,FALSE)</f>
        <v>0</v>
      </c>
      <c r="BJ36" s="35">
        <v>1</v>
      </c>
      <c r="BK36" s="45">
        <v>3</v>
      </c>
      <c r="BL36" s="35">
        <v>48</v>
      </c>
      <c r="BM36" s="35">
        <v>39</v>
      </c>
      <c r="BN36" s="35">
        <v>40</v>
      </c>
      <c r="BO36" s="35">
        <v>32</v>
      </c>
      <c r="BP36" s="35">
        <v>24</v>
      </c>
      <c r="BQ36" s="35">
        <v>45</v>
      </c>
      <c r="BR36" s="35">
        <f>VLOOKUP(A36,[1]wards!$AM$2:$AR$125,6,FALSE)</f>
        <v>38</v>
      </c>
      <c r="BS36" s="35">
        <v>58</v>
      </c>
      <c r="BT36" s="35">
        <v>48</v>
      </c>
      <c r="BU36" s="46">
        <v>16</v>
      </c>
      <c r="BV36" s="35">
        <v>12</v>
      </c>
      <c r="BW36" s="35">
        <v>15</v>
      </c>
      <c r="BX36" s="35">
        <v>10</v>
      </c>
      <c r="BY36" s="35">
        <v>5</v>
      </c>
      <c r="BZ36" s="35">
        <v>10</v>
      </c>
      <c r="CA36" s="35">
        <f>VLOOKUP(A36,[1]wards!$AT$3:$AY$125,6,FALSE)</f>
        <v>15</v>
      </c>
      <c r="CB36" s="35">
        <v>11</v>
      </c>
      <c r="CC36" s="45">
        <v>18</v>
      </c>
      <c r="CD36" s="46">
        <v>16</v>
      </c>
      <c r="CE36" s="35">
        <v>16</v>
      </c>
      <c r="CF36" s="35">
        <v>17</v>
      </c>
      <c r="CG36" s="35">
        <v>10</v>
      </c>
      <c r="CH36" s="35">
        <v>6</v>
      </c>
      <c r="CI36" s="35">
        <v>13</v>
      </c>
      <c r="CJ36" s="35">
        <f>VLOOKUP(A36,[1]wards!$Y$3:$Z$125,2,FALSE)</f>
        <v>29</v>
      </c>
      <c r="CK36" s="35">
        <v>13</v>
      </c>
      <c r="CL36" s="45">
        <v>23</v>
      </c>
      <c r="CM36" s="41">
        <v>98.14</v>
      </c>
      <c r="CN36" s="40">
        <v>85.66</v>
      </c>
      <c r="CO36" s="40">
        <v>72.89</v>
      </c>
      <c r="CP36" s="40">
        <v>65.67</v>
      </c>
      <c r="CQ36" s="40">
        <f>(F36/'[2]Population Estimates'!E34)*1000</f>
        <v>79.1111111111111</v>
      </c>
      <c r="CR36" s="40">
        <f>([2]iadatasheet!H38/'[2]Population Estimates'!E34)*1000</f>
        <v>80.444444444444443</v>
      </c>
      <c r="CS36" s="40">
        <f>(H36/'[2]Population Estimates'!G34)*1000</f>
        <v>64.552238805970148</v>
      </c>
      <c r="CT36" s="40">
        <f>(I36/'[2]Population Estimates'!G34)*1000</f>
        <v>84.328358208955223</v>
      </c>
      <c r="CU36" s="42">
        <v>77.989999999999995</v>
      </c>
      <c r="CV36" s="41">
        <v>40.15</v>
      </c>
      <c r="CW36" s="40">
        <v>31.25</v>
      </c>
      <c r="CX36" s="40">
        <v>29.670329670329668</v>
      </c>
      <c r="CY36" s="40">
        <f>(N36/'[2]Population Estimates'!C34)*1000</f>
        <v>37.078651685393261</v>
      </c>
      <c r="CZ36" s="40">
        <f>(O36/'[2]Population Estimates'!E34)*1000</f>
        <v>29.333333333333332</v>
      </c>
      <c r="DA36" s="40">
        <f>(P36/'[2]Population Estimates'!E34)*1000</f>
        <v>27.111111111111111</v>
      </c>
      <c r="DB36" s="40">
        <f>(Q36/'[2]Population Estimates'!G34)*1000</f>
        <v>16.044776119402986</v>
      </c>
      <c r="DC36" s="40">
        <f>(R36/'[2]Population Estimates'!G34)*1000</f>
        <v>27.611940298507463</v>
      </c>
      <c r="DD36" s="42">
        <v>19.78</v>
      </c>
      <c r="DE36" s="41">
        <v>11.48</v>
      </c>
      <c r="DF36" s="40">
        <v>9.68</v>
      </c>
      <c r="DG36" s="40">
        <v>11.29</v>
      </c>
      <c r="DH36" s="40">
        <f>(W36/'[2]Population Estimates'!D34)*1000</f>
        <v>4.166666666666667</v>
      </c>
      <c r="DI36" s="40">
        <f>(X36/'[2]Population Estimates'!F34)*1000</f>
        <v>5.8333333333333339</v>
      </c>
      <c r="DJ36" s="40">
        <f>(Y36/'[2]Population Estimates'!F34)*1000</f>
        <v>14.166666666666666</v>
      </c>
      <c r="DK36" s="40">
        <f>(Z36/'[2]Population Estimates'!H34)*1000</f>
        <v>7.4380165289256199</v>
      </c>
      <c r="DL36" s="40">
        <f>(AA36/'[2]Population Estimates'!H34)*1000</f>
        <v>6.6115702479338845</v>
      </c>
      <c r="DM36" s="42">
        <v>6.61</v>
      </c>
      <c r="DN36" s="41">
        <v>8.921933085501859</v>
      </c>
      <c r="DO36" s="40">
        <v>6.25</v>
      </c>
      <c r="DP36" s="40">
        <v>5.8608058608058604</v>
      </c>
      <c r="DQ36" s="40">
        <f>(AG36/'[2]Population Estimates'!C34)*1000</f>
        <v>7.8651685393258433</v>
      </c>
      <c r="DR36" s="40">
        <f>(AG36/'[2]Population Estimates'!E34)*1000</f>
        <v>9.3333333333333339</v>
      </c>
      <c r="DS36" s="40">
        <f>([2]iadatasheet!AI38/'[2]Population Estimates'!E34)*1000</f>
        <v>4</v>
      </c>
      <c r="DT36" s="40">
        <f>(AI36/'[2]Population Estimates'!G34)*1000</f>
        <v>5.5970149253731343</v>
      </c>
      <c r="DU36" s="40">
        <f>(AJ36/'[2]Population Estimates'!G34)*1000</f>
        <v>6.3432835820895521</v>
      </c>
      <c r="DV36" s="42">
        <v>6.72</v>
      </c>
      <c r="DW36" s="41">
        <v>5.58</v>
      </c>
      <c r="DX36" s="40">
        <v>7.35</v>
      </c>
      <c r="DY36" s="40">
        <v>5.86</v>
      </c>
      <c r="DZ36" s="40">
        <f>(AW36/'[2]Population Estimates'!C34)*1000</f>
        <v>11.610486891385767</v>
      </c>
      <c r="EA36" s="40">
        <f>(AX36/'[2]Population Estimates'!E34)*1000</f>
        <v>12.444444444444443</v>
      </c>
      <c r="EB36" s="40">
        <f>(AY36/'[2]Population Estimates'!E34)*1000</f>
        <v>8.4444444444444429</v>
      </c>
      <c r="EC36" s="40">
        <f>(AZ36/'[2]Population Estimates'!G34)*1000</f>
        <v>5.9701492537313436</v>
      </c>
      <c r="ED36" s="40">
        <f>(BA36/'[2]Population Estimates'!G34)*1000</f>
        <v>5.5970149253731343</v>
      </c>
      <c r="EE36" s="40">
        <v>5.6</v>
      </c>
      <c r="EF36" s="41">
        <v>0.37</v>
      </c>
      <c r="EG36" s="40">
        <v>0.74</v>
      </c>
      <c r="EH36" s="40">
        <v>0</v>
      </c>
      <c r="EI36" s="40">
        <f>([2]iadatasheet!BG38/'[2]Population Estimates'!C34)*1000</f>
        <v>0</v>
      </c>
      <c r="EJ36" s="40">
        <f>(BG36/'[2]Population Estimates'!E34)*1000</f>
        <v>0</v>
      </c>
      <c r="EK36" s="40">
        <f>(BH36/'[2]Population Estimates'!E34)*1000</f>
        <v>0.44444444444444448</v>
      </c>
      <c r="EL36" s="40">
        <f>(BI36/'[2]Population Estimates'!G34)*1000</f>
        <v>0</v>
      </c>
      <c r="EM36" s="40">
        <f>(BJ36/'[2]Population Estimates'!G34)*1000</f>
        <v>0.37313432835820898</v>
      </c>
      <c r="EN36" s="42">
        <v>1.1200000000000001</v>
      </c>
      <c r="EO36" s="40">
        <v>17.84</v>
      </c>
      <c r="EP36" s="40">
        <v>14.34</v>
      </c>
      <c r="EQ36" s="40">
        <v>14.65</v>
      </c>
      <c r="ER36" s="40">
        <f>(BO36/'[2]Population Estimates'!C34)*1000</f>
        <v>11.985018726591761</v>
      </c>
      <c r="ES36" s="40">
        <f>(BP36/'[2]Population Estimates'!E34)*1000</f>
        <v>10.666666666666666</v>
      </c>
      <c r="ET36" s="40">
        <f>(BQ36/'[2]Population Estimates'!E34)*1000</f>
        <v>20</v>
      </c>
      <c r="EU36" s="40">
        <f>(BR36/'[2]Population Estimates'!G34)*1000</f>
        <v>14.179104477611942</v>
      </c>
      <c r="EV36" s="40">
        <f>(BS36/'[2]Population Estimates'!G34)*1000</f>
        <v>21.64179104477612</v>
      </c>
      <c r="EW36" s="40">
        <v>17.91</v>
      </c>
      <c r="EX36" s="41">
        <v>5.95</v>
      </c>
      <c r="EY36" s="40">
        <v>4.41</v>
      </c>
      <c r="EZ36" s="40">
        <v>5.49</v>
      </c>
      <c r="FA36" s="40">
        <f>(BX36/'[2]Population Estimates'!C34)*1000</f>
        <v>3.7453183520599249</v>
      </c>
      <c r="FB36" s="40">
        <f>(BY36/'[2]Population Estimates'!E34)*1000</f>
        <v>2.2222222222222223</v>
      </c>
      <c r="FC36" s="40">
        <f>(BZ36/'[2]Population Estimates'!E34)*1000</f>
        <v>4.4444444444444446</v>
      </c>
      <c r="FD36" s="40">
        <f>(CA36/'[2]Population Estimates'!G34)*1000</f>
        <v>5.5970149253731343</v>
      </c>
      <c r="FE36" s="40">
        <f>(CB36/'[2]Population Estimates'!G34)*1000</f>
        <v>4.1044776119402986</v>
      </c>
      <c r="FF36" s="42">
        <v>6.72</v>
      </c>
      <c r="FG36" s="41">
        <v>5.95</v>
      </c>
      <c r="FH36" s="40">
        <v>5.88</v>
      </c>
      <c r="FI36" s="40">
        <v>6.23</v>
      </c>
      <c r="FJ36" s="40">
        <f>(CG36/'[2]Population Estimates'!C34)*1000</f>
        <v>3.7453183520599249</v>
      </c>
      <c r="FK36" s="40">
        <f>([2]iadatasheet!CI38/'[2]Population Estimates'!E34)*1000</f>
        <v>2.6666666666666665</v>
      </c>
      <c r="FL36" s="40">
        <f>(CI36/'[2]Population Estimates'!E34)*1000</f>
        <v>5.7777777777777777</v>
      </c>
      <c r="FM36" s="40">
        <f>(CJ36/'[2]Population Estimates'!G34)*1000</f>
        <v>10.82089552238806</v>
      </c>
      <c r="FN36" s="40">
        <f>(CK36/'[2]Population Estimates'!G34)*1000</f>
        <v>4.8507462686567164</v>
      </c>
      <c r="FO36" s="42">
        <v>8.58</v>
      </c>
    </row>
    <row r="37" spans="1:171" x14ac:dyDescent="0.2">
      <c r="A37" s="30" t="s">
        <v>106</v>
      </c>
      <c r="B37" s="31">
        <v>595</v>
      </c>
      <c r="C37" s="32">
        <v>608</v>
      </c>
      <c r="D37" s="32">
        <v>613</v>
      </c>
      <c r="E37" s="32">
        <v>557</v>
      </c>
      <c r="F37" s="32">
        <v>663</v>
      </c>
      <c r="G37" s="32">
        <v>511</v>
      </c>
      <c r="H37" s="32">
        <f>VLOOKUP(A37,[1]wards!$A$3:$B$125,2,FALSE)</f>
        <v>451</v>
      </c>
      <c r="I37" s="32">
        <v>435</v>
      </c>
      <c r="J37" s="33">
        <v>339</v>
      </c>
      <c r="K37" s="34">
        <v>531</v>
      </c>
      <c r="L37" s="34">
        <v>502</v>
      </c>
      <c r="M37" s="35">
        <v>400</v>
      </c>
      <c r="N37" s="35">
        <v>398</v>
      </c>
      <c r="O37" s="35">
        <v>407</v>
      </c>
      <c r="P37" s="35">
        <v>226</v>
      </c>
      <c r="Q37" s="35">
        <f>VLOOKUP(A37,[1]wards!$L$3:$M$125,2,FALSE)</f>
        <v>210</v>
      </c>
      <c r="R37" s="35">
        <v>211</v>
      </c>
      <c r="S37" s="36">
        <v>182</v>
      </c>
      <c r="T37" s="37">
        <v>14</v>
      </c>
      <c r="U37" s="34">
        <v>14</v>
      </c>
      <c r="V37" s="34">
        <v>16</v>
      </c>
      <c r="W37" s="34">
        <v>30</v>
      </c>
      <c r="X37" s="35">
        <v>30</v>
      </c>
      <c r="Y37" s="35">
        <v>16</v>
      </c>
      <c r="Z37" s="35">
        <f>VLOOKUP(A37,[1]wards!$AC$3:$AF$125,4,FALSE)</f>
        <v>12</v>
      </c>
      <c r="AA37" s="35">
        <v>6</v>
      </c>
      <c r="AB37" s="38">
        <v>8</v>
      </c>
      <c r="AC37" s="39">
        <v>112</v>
      </c>
      <c r="AD37" s="39">
        <v>98</v>
      </c>
      <c r="AE37" s="39">
        <v>65</v>
      </c>
      <c r="AF37" s="39">
        <v>75</v>
      </c>
      <c r="AG37" s="40">
        <v>67</v>
      </c>
      <c r="AH37" s="40">
        <v>50</v>
      </c>
      <c r="AI37" s="40">
        <f>VLOOKUP(A37,[1]wards!$Y$2:$AA$126,3,FALSE)</f>
        <v>42</v>
      </c>
      <c r="AJ37" s="40">
        <v>44</v>
      </c>
      <c r="AK37" s="40">
        <v>37</v>
      </c>
      <c r="AL37" s="41">
        <v>8</v>
      </c>
      <c r="AM37" s="40">
        <v>5</v>
      </c>
      <c r="AN37" s="40">
        <v>6</v>
      </c>
      <c r="AO37" s="40">
        <v>4</v>
      </c>
      <c r="AP37" s="40">
        <v>0</v>
      </c>
      <c r="AQ37" s="40">
        <f>VLOOKUP(A37,[1]wards!$P$3:$Q$88,2,FALSE)</f>
        <v>2</v>
      </c>
      <c r="AR37" s="40">
        <v>2</v>
      </c>
      <c r="AS37" s="42">
        <v>1</v>
      </c>
      <c r="AT37" s="41">
        <v>28</v>
      </c>
      <c r="AU37" s="40">
        <v>37</v>
      </c>
      <c r="AV37" s="40">
        <v>40</v>
      </c>
      <c r="AW37" s="40">
        <v>56</v>
      </c>
      <c r="AX37" s="40">
        <v>41</v>
      </c>
      <c r="AY37" s="40">
        <v>44</v>
      </c>
      <c r="AZ37" s="40">
        <f>VLOOKUP(A37,[1]wards!$U$3:$V$125,2,FALSE)</f>
        <v>72</v>
      </c>
      <c r="BA37" s="43">
        <v>45</v>
      </c>
      <c r="BB37" s="44">
        <v>48</v>
      </c>
      <c r="BC37" s="41">
        <v>20</v>
      </c>
      <c r="BD37" s="40">
        <v>23</v>
      </c>
      <c r="BE37" s="40">
        <v>18</v>
      </c>
      <c r="BF37" s="40">
        <v>20</v>
      </c>
      <c r="BG37" s="35">
        <v>20</v>
      </c>
      <c r="BH37" s="35">
        <v>15</v>
      </c>
      <c r="BI37" s="35">
        <f>VLOOKUP(A37,[1]wards!$AI$2:$AJ$125,2,FALSE)</f>
        <v>6</v>
      </c>
      <c r="BJ37" s="35">
        <v>7</v>
      </c>
      <c r="BK37" s="45">
        <v>11</v>
      </c>
      <c r="BL37" s="35">
        <v>48</v>
      </c>
      <c r="BM37" s="35">
        <v>33</v>
      </c>
      <c r="BN37" s="35">
        <v>34</v>
      </c>
      <c r="BO37" s="35">
        <v>38</v>
      </c>
      <c r="BP37" s="35">
        <v>34</v>
      </c>
      <c r="BQ37" s="35">
        <v>20</v>
      </c>
      <c r="BR37" s="35">
        <f>VLOOKUP(A37,[1]wards!$AM$2:$AR$125,6,FALSE)</f>
        <v>17</v>
      </c>
      <c r="BS37" s="35">
        <v>9</v>
      </c>
      <c r="BT37" s="35">
        <v>10</v>
      </c>
      <c r="BU37" s="46">
        <v>86</v>
      </c>
      <c r="BV37" s="35">
        <v>107</v>
      </c>
      <c r="BW37" s="35">
        <v>118</v>
      </c>
      <c r="BX37" s="35">
        <v>102</v>
      </c>
      <c r="BY37" s="35">
        <v>84</v>
      </c>
      <c r="BZ37" s="35">
        <v>80</v>
      </c>
      <c r="CA37" s="35">
        <f>VLOOKUP(A37,[1]wards!$AT$3:$AY$125,6,FALSE)</f>
        <v>86</v>
      </c>
      <c r="CB37" s="35">
        <v>82</v>
      </c>
      <c r="CC37" s="45">
        <v>51</v>
      </c>
      <c r="CD37" s="46">
        <v>91</v>
      </c>
      <c r="CE37" s="35">
        <v>114</v>
      </c>
      <c r="CF37" s="35">
        <v>124</v>
      </c>
      <c r="CG37" s="35">
        <v>105</v>
      </c>
      <c r="CH37" s="35">
        <v>89</v>
      </c>
      <c r="CI37" s="35">
        <v>84</v>
      </c>
      <c r="CJ37" s="35">
        <f>VLOOKUP(A37,[1]wards!$Y$3:$Z$125,2,FALSE)</f>
        <v>96</v>
      </c>
      <c r="CK37" s="35">
        <v>90</v>
      </c>
      <c r="CL37" s="45">
        <v>61</v>
      </c>
      <c r="CM37" s="41">
        <v>148.01</v>
      </c>
      <c r="CN37" s="40">
        <v>149.38999999999999</v>
      </c>
      <c r="CO37" s="40">
        <v>151.36000000000001</v>
      </c>
      <c r="CP37" s="40">
        <v>139.94999999999999</v>
      </c>
      <c r="CQ37" s="40">
        <f>(F37/'[2]Population Estimates'!E35)*1000</f>
        <v>162.5</v>
      </c>
      <c r="CR37" s="40">
        <f>([2]iadatasheet!H39/'[2]Population Estimates'!E35)*1000</f>
        <v>125.24509803921569</v>
      </c>
      <c r="CS37" s="40">
        <f>(H37/'[2]Population Estimates'!G35)*1000</f>
        <v>114.17721518987342</v>
      </c>
      <c r="CT37" s="40">
        <f>(I37/'[2]Population Estimates'!G35)*1000</f>
        <v>110.12658227848101</v>
      </c>
      <c r="CU37" s="42">
        <v>85.82</v>
      </c>
      <c r="CV37" s="41">
        <v>132.09</v>
      </c>
      <c r="CW37" s="40">
        <v>123.34</v>
      </c>
      <c r="CX37" s="40">
        <v>98.76543209876543</v>
      </c>
      <c r="CY37" s="40">
        <f>(N37/'[2]Population Estimates'!C35)*1000</f>
        <v>98.759305210918114</v>
      </c>
      <c r="CZ37" s="40">
        <f>(O37/'[2]Population Estimates'!E35)*1000</f>
        <v>99.754901960784323</v>
      </c>
      <c r="DA37" s="40">
        <f>(P37/'[2]Population Estimates'!E35)*1000</f>
        <v>55.392156862745097</v>
      </c>
      <c r="DB37" s="40">
        <f>(Q37/'[2]Population Estimates'!G35)*1000</f>
        <v>53.164556962025316</v>
      </c>
      <c r="DC37" s="40">
        <f>(R37/'[2]Population Estimates'!G35)*1000</f>
        <v>53.417721518987342</v>
      </c>
      <c r="DD37" s="42">
        <v>46.08</v>
      </c>
      <c r="DE37" s="41">
        <v>6.83</v>
      </c>
      <c r="DF37" s="40">
        <v>6.6</v>
      </c>
      <c r="DG37" s="40">
        <v>7.51</v>
      </c>
      <c r="DH37" s="40">
        <f>(W37/'[2]Population Estimates'!D35)*1000</f>
        <v>14.925373134328359</v>
      </c>
      <c r="DI37" s="40">
        <f>(X37/'[2]Population Estimates'!F35)*1000</f>
        <v>14.925373134328359</v>
      </c>
      <c r="DJ37" s="40">
        <f>(Y37/'[2]Population Estimates'!F35)*1000</f>
        <v>7.9601990049751237</v>
      </c>
      <c r="DK37" s="40">
        <f>(Z37/'[2]Population Estimates'!H35)*1000</f>
        <v>5.9405940594059405</v>
      </c>
      <c r="DL37" s="40">
        <f>(AA37/'[2]Population Estimates'!H35)*1000</f>
        <v>2.9702970297029703</v>
      </c>
      <c r="DM37" s="42">
        <v>3.96</v>
      </c>
      <c r="DN37" s="41">
        <v>27.860696517412936</v>
      </c>
      <c r="DO37" s="40">
        <v>24.078624078624081</v>
      </c>
      <c r="DP37" s="40">
        <v>16.049382716049383</v>
      </c>
      <c r="DQ37" s="40">
        <f>(AG37/'[2]Population Estimates'!C35)*1000</f>
        <v>16.625310173697269</v>
      </c>
      <c r="DR37" s="40">
        <f>(AG37/'[2]Population Estimates'!E35)*1000</f>
        <v>16.421568627450981</v>
      </c>
      <c r="DS37" s="40">
        <f>([2]iadatasheet!AI39/'[2]Population Estimates'!E35)*1000</f>
        <v>12.254901960784313</v>
      </c>
      <c r="DT37" s="40">
        <f>(AI37/'[2]Population Estimates'!G35)*1000</f>
        <v>10.632911392405063</v>
      </c>
      <c r="DU37" s="40">
        <f>(AJ37/'[2]Population Estimates'!G35)*1000</f>
        <v>11.139240506329115</v>
      </c>
      <c r="DV37" s="42">
        <v>9.3699999999999992</v>
      </c>
      <c r="DW37" s="41">
        <v>6.97</v>
      </c>
      <c r="DX37" s="40">
        <v>9.09</v>
      </c>
      <c r="DY37" s="40">
        <v>9.8800000000000008</v>
      </c>
      <c r="DZ37" s="40">
        <f>(AW37/'[2]Population Estimates'!C35)*1000</f>
        <v>13.895781637717121</v>
      </c>
      <c r="EA37" s="40">
        <f>(AX37/'[2]Population Estimates'!E35)*1000</f>
        <v>10.049019607843139</v>
      </c>
      <c r="EB37" s="40">
        <f>(AY37/'[2]Population Estimates'!E35)*1000</f>
        <v>10.784313725490195</v>
      </c>
      <c r="EC37" s="40">
        <f>(AZ37/'[2]Population Estimates'!G35)*1000</f>
        <v>18.227848101265824</v>
      </c>
      <c r="ED37" s="40">
        <f>(BA37/'[2]Population Estimates'!G35)*1000</f>
        <v>11.39240506329114</v>
      </c>
      <c r="EE37" s="40">
        <v>12.15</v>
      </c>
      <c r="EF37" s="41">
        <v>4.9800000000000004</v>
      </c>
      <c r="EG37" s="40">
        <v>5.65</v>
      </c>
      <c r="EH37" s="40">
        <v>4.4400000000000004</v>
      </c>
      <c r="EI37" s="40">
        <f>([2]iadatasheet!BG39/'[2]Population Estimates'!C35)*1000</f>
        <v>4.9627791563275432</v>
      </c>
      <c r="EJ37" s="40">
        <f>(BG37/'[2]Population Estimates'!E35)*1000</f>
        <v>4.9019607843137258</v>
      </c>
      <c r="EK37" s="40">
        <f>(BH37/'[2]Population Estimates'!E35)*1000</f>
        <v>3.6764705882352939</v>
      </c>
      <c r="EL37" s="40">
        <f>(BI37/'[2]Population Estimates'!G35)*1000</f>
        <v>1.5189873417721518</v>
      </c>
      <c r="EM37" s="40">
        <f>(BJ37/'[2]Population Estimates'!G35)*1000</f>
        <v>1.7721518987341771</v>
      </c>
      <c r="EN37" s="42">
        <v>2.78</v>
      </c>
      <c r="EO37" s="40">
        <v>11.94</v>
      </c>
      <c r="EP37" s="40">
        <v>8.11</v>
      </c>
      <c r="EQ37" s="40">
        <v>8.4</v>
      </c>
      <c r="ER37" s="40">
        <f>(BO37/'[2]Population Estimates'!C35)*1000</f>
        <v>9.4292803970223336</v>
      </c>
      <c r="ES37" s="40">
        <f>(BP37/'[2]Population Estimates'!E35)*1000</f>
        <v>8.3333333333333339</v>
      </c>
      <c r="ET37" s="40">
        <f>(BQ37/'[2]Population Estimates'!E35)*1000</f>
        <v>4.9019607843137258</v>
      </c>
      <c r="EU37" s="40">
        <f>(BR37/'[2]Population Estimates'!G35)*1000</f>
        <v>4.3037974683544302</v>
      </c>
      <c r="EV37" s="40">
        <f>(BS37/'[2]Population Estimates'!G35)*1000</f>
        <v>2.278481012658228</v>
      </c>
      <c r="EW37" s="40">
        <v>2.5299999999999998</v>
      </c>
      <c r="EX37" s="41">
        <v>21.39</v>
      </c>
      <c r="EY37" s="40">
        <v>26.29</v>
      </c>
      <c r="EZ37" s="40">
        <v>29.14</v>
      </c>
      <c r="FA37" s="40">
        <f>(BX37/'[2]Population Estimates'!C35)*1000</f>
        <v>25.310173697270471</v>
      </c>
      <c r="FB37" s="40">
        <f>(BY37/'[2]Population Estimates'!E35)*1000</f>
        <v>20.588235294117649</v>
      </c>
      <c r="FC37" s="40">
        <f>(BZ37/'[2]Population Estimates'!E35)*1000</f>
        <v>19.607843137254903</v>
      </c>
      <c r="FD37" s="40">
        <f>(CA37/'[2]Population Estimates'!G35)*1000</f>
        <v>21.772151898734176</v>
      </c>
      <c r="FE37" s="40">
        <f>(CB37/'[2]Population Estimates'!G35)*1000</f>
        <v>20.759493670886076</v>
      </c>
      <c r="FF37" s="42">
        <v>12.91</v>
      </c>
      <c r="FG37" s="41">
        <v>22.64</v>
      </c>
      <c r="FH37" s="40">
        <v>28.01</v>
      </c>
      <c r="FI37" s="40">
        <v>30.62</v>
      </c>
      <c r="FJ37" s="40">
        <f>(CG37/'[2]Population Estimates'!C35)*1000</f>
        <v>26.054590570719604</v>
      </c>
      <c r="FK37" s="40">
        <f>([2]iadatasheet!CI39/'[2]Population Estimates'!E35)*1000</f>
        <v>21.813725490196077</v>
      </c>
      <c r="FL37" s="40">
        <f>(CI37/'[2]Population Estimates'!E35)*1000</f>
        <v>20.588235294117649</v>
      </c>
      <c r="FM37" s="40">
        <f>(CJ37/'[2]Population Estimates'!G35)*1000</f>
        <v>24.303797468354428</v>
      </c>
      <c r="FN37" s="40">
        <f>(CK37/'[2]Population Estimates'!G35)*1000</f>
        <v>22.784810126582279</v>
      </c>
      <c r="FO37" s="42">
        <v>15.44</v>
      </c>
    </row>
    <row r="38" spans="1:171" x14ac:dyDescent="0.2">
      <c r="A38" s="30" t="s">
        <v>107</v>
      </c>
      <c r="B38" s="31">
        <v>391</v>
      </c>
      <c r="C38" s="32">
        <v>334</v>
      </c>
      <c r="D38" s="32">
        <v>250</v>
      </c>
      <c r="E38" s="32">
        <v>274</v>
      </c>
      <c r="F38" s="32">
        <v>259</v>
      </c>
      <c r="G38" s="32">
        <v>204</v>
      </c>
      <c r="H38" s="32">
        <f>VLOOKUP(A38,[1]wards!$A$3:$B$125,2,FALSE)</f>
        <v>224</v>
      </c>
      <c r="I38" s="32">
        <v>191</v>
      </c>
      <c r="J38" s="33">
        <v>229</v>
      </c>
      <c r="K38" s="34">
        <v>306</v>
      </c>
      <c r="L38" s="34">
        <v>276</v>
      </c>
      <c r="M38" s="35">
        <v>210</v>
      </c>
      <c r="N38" s="35">
        <v>268</v>
      </c>
      <c r="O38" s="35">
        <v>165</v>
      </c>
      <c r="P38" s="35">
        <v>142</v>
      </c>
      <c r="Q38" s="35">
        <f>VLOOKUP(A38,[1]wards!$L$3:$M$125,2,FALSE)</f>
        <v>142</v>
      </c>
      <c r="R38" s="35">
        <v>119</v>
      </c>
      <c r="S38" s="36">
        <v>122</v>
      </c>
      <c r="T38" s="37">
        <v>17</v>
      </c>
      <c r="U38" s="34">
        <v>8</v>
      </c>
      <c r="V38" s="34">
        <v>14</v>
      </c>
      <c r="W38" s="34">
        <v>26</v>
      </c>
      <c r="X38" s="35">
        <v>17</v>
      </c>
      <c r="Y38" s="35">
        <v>16</v>
      </c>
      <c r="Z38" s="35">
        <f>VLOOKUP(A38,[1]wards!$AC$3:$AF$125,4,FALSE)</f>
        <v>20</v>
      </c>
      <c r="AA38" s="35">
        <v>13</v>
      </c>
      <c r="AB38" s="38">
        <v>9</v>
      </c>
      <c r="AC38" s="39">
        <v>136</v>
      </c>
      <c r="AD38" s="39">
        <v>123</v>
      </c>
      <c r="AE38" s="39">
        <v>73</v>
      </c>
      <c r="AF38" s="39">
        <v>67</v>
      </c>
      <c r="AG38" s="40">
        <v>44</v>
      </c>
      <c r="AH38" s="40">
        <v>39</v>
      </c>
      <c r="AI38" s="40">
        <f>VLOOKUP(A38,[1]wards!$Y$2:$AA$126,3,FALSE)</f>
        <v>30</v>
      </c>
      <c r="AJ38" s="40">
        <v>36</v>
      </c>
      <c r="AK38" s="40">
        <v>42</v>
      </c>
      <c r="AL38" s="41">
        <v>4</v>
      </c>
      <c r="AM38" s="40">
        <v>0</v>
      </c>
      <c r="AN38" s="40">
        <v>2</v>
      </c>
      <c r="AO38" s="40">
        <v>0</v>
      </c>
      <c r="AP38" s="40">
        <v>2</v>
      </c>
      <c r="AQ38" s="40">
        <f>VLOOKUP(A38,[1]wards!$P$3:$Q$88,2,FALSE)</f>
        <v>1</v>
      </c>
      <c r="AR38" s="40">
        <v>0</v>
      </c>
      <c r="AS38" s="42">
        <v>1</v>
      </c>
      <c r="AT38" s="41">
        <v>93</v>
      </c>
      <c r="AU38" s="40">
        <v>62</v>
      </c>
      <c r="AV38" s="40">
        <v>89</v>
      </c>
      <c r="AW38" s="40">
        <v>82</v>
      </c>
      <c r="AX38" s="40">
        <v>69</v>
      </c>
      <c r="AY38" s="40">
        <v>67</v>
      </c>
      <c r="AZ38" s="40">
        <f>VLOOKUP(A38,[1]wards!$U$3:$V$125,2,FALSE)</f>
        <v>99</v>
      </c>
      <c r="BA38" s="43">
        <v>103</v>
      </c>
      <c r="BB38" s="44">
        <v>143</v>
      </c>
      <c r="BC38" s="41">
        <v>10</v>
      </c>
      <c r="BD38" s="40">
        <v>17</v>
      </c>
      <c r="BE38" s="40">
        <v>8</v>
      </c>
      <c r="BF38" s="40">
        <v>11</v>
      </c>
      <c r="BG38" s="35">
        <v>10</v>
      </c>
      <c r="BH38" s="35">
        <v>5</v>
      </c>
      <c r="BI38" s="35">
        <f>VLOOKUP(A38,[1]wards!$AI$2:$AJ$125,2,FALSE)</f>
        <v>2</v>
      </c>
      <c r="BJ38" s="35">
        <v>7</v>
      </c>
      <c r="BK38" s="45">
        <v>0</v>
      </c>
      <c r="BL38" s="35">
        <v>82</v>
      </c>
      <c r="BM38" s="35">
        <v>45</v>
      </c>
      <c r="BN38" s="35">
        <v>22</v>
      </c>
      <c r="BO38" s="35">
        <v>38</v>
      </c>
      <c r="BP38" s="35">
        <v>34</v>
      </c>
      <c r="BQ38" s="35">
        <v>19</v>
      </c>
      <c r="BR38" s="35">
        <f>VLOOKUP(A38,[1]wards!$AM$2:$AR$125,6,FALSE)</f>
        <v>31</v>
      </c>
      <c r="BS38" s="35">
        <v>15</v>
      </c>
      <c r="BT38" s="35">
        <v>9</v>
      </c>
      <c r="BU38" s="46">
        <v>55</v>
      </c>
      <c r="BV38" s="35">
        <v>44</v>
      </c>
      <c r="BW38" s="35">
        <v>42</v>
      </c>
      <c r="BX38" s="35">
        <v>46</v>
      </c>
      <c r="BY38" s="35">
        <v>44</v>
      </c>
      <c r="BZ38" s="35">
        <v>31</v>
      </c>
      <c r="CA38" s="35">
        <f>VLOOKUP(A38,[1]wards!$AT$3:$AY$125,6,FALSE)</f>
        <v>55</v>
      </c>
      <c r="CB38" s="35">
        <v>32</v>
      </c>
      <c r="CC38" s="45">
        <v>86</v>
      </c>
      <c r="CD38" s="46">
        <v>58</v>
      </c>
      <c r="CE38" s="35">
        <v>53</v>
      </c>
      <c r="CF38" s="35">
        <v>47</v>
      </c>
      <c r="CG38" s="35">
        <v>50</v>
      </c>
      <c r="CH38" s="35">
        <v>50</v>
      </c>
      <c r="CI38" s="35">
        <v>36</v>
      </c>
      <c r="CJ38" s="35">
        <f>VLOOKUP(A38,[1]wards!$Y$3:$Z$125,2,FALSE)</f>
        <v>66</v>
      </c>
      <c r="CK38" s="35">
        <v>52</v>
      </c>
      <c r="CL38" s="45">
        <v>102</v>
      </c>
      <c r="CM38" s="41">
        <v>63.17</v>
      </c>
      <c r="CN38" s="40">
        <v>51.94</v>
      </c>
      <c r="CO38" s="40">
        <v>38.28</v>
      </c>
      <c r="CP38" s="40">
        <v>41.45</v>
      </c>
      <c r="CQ38" s="40">
        <f>(F38/'[2]Population Estimates'!E36)*1000</f>
        <v>34.718498659517429</v>
      </c>
      <c r="CR38" s="40">
        <f>([2]iadatasheet!H40/'[2]Population Estimates'!E36)*1000</f>
        <v>27.345844504021446</v>
      </c>
      <c r="CS38" s="40">
        <f>(H38/'[2]Population Estimates'!G36)*1000</f>
        <v>29.396325459317584</v>
      </c>
      <c r="CT38" s="40">
        <f>(I38/'[2]Population Estimates'!G36)*1000</f>
        <v>25.065616797900262</v>
      </c>
      <c r="CU38" s="42">
        <v>30.05</v>
      </c>
      <c r="CV38" s="41">
        <v>49.43</v>
      </c>
      <c r="CW38" s="40">
        <v>42.92</v>
      </c>
      <c r="CX38" s="40">
        <v>32.159264931087293</v>
      </c>
      <c r="CY38" s="40">
        <f>(N38/'[2]Population Estimates'!C36)*1000</f>
        <v>36.612021857923494</v>
      </c>
      <c r="CZ38" s="40">
        <f>(O38/'[2]Population Estimates'!E36)*1000</f>
        <v>22.117962466487935</v>
      </c>
      <c r="DA38" s="40">
        <f>(P38/'[2]Population Estimates'!E36)*1000</f>
        <v>19.034852546916891</v>
      </c>
      <c r="DB38" s="40">
        <f>(Q38/'[2]Population Estimates'!G36)*1000</f>
        <v>18.635170603674542</v>
      </c>
      <c r="DC38" s="40">
        <f>(R38/'[2]Population Estimates'!G36)*1000</f>
        <v>15.616797900262467</v>
      </c>
      <c r="DD38" s="42">
        <v>16.010000000000002</v>
      </c>
      <c r="DE38" s="41">
        <v>6.14</v>
      </c>
      <c r="DF38" s="40">
        <v>2.77</v>
      </c>
      <c r="DG38" s="40">
        <v>4.75</v>
      </c>
      <c r="DH38" s="40">
        <f>(W38/'[2]Population Estimates'!D36)*1000</f>
        <v>8.4967320261437909</v>
      </c>
      <c r="DI38" s="40">
        <f>(X38/'[2]Population Estimates'!F36)*1000</f>
        <v>5.5016181229773462</v>
      </c>
      <c r="DJ38" s="40">
        <f>(Y38/'[2]Population Estimates'!F36)*1000</f>
        <v>5.1779935275080904</v>
      </c>
      <c r="DK38" s="40">
        <f>(Z38/'[2]Population Estimates'!H36)*1000</f>
        <v>6.369426751592357</v>
      </c>
      <c r="DL38" s="40">
        <f>(AA38/'[2]Population Estimates'!H36)*1000</f>
        <v>4.1401273885350314</v>
      </c>
      <c r="DM38" s="42">
        <v>2.87</v>
      </c>
      <c r="DN38" s="41">
        <v>21.970920840064618</v>
      </c>
      <c r="DO38" s="40">
        <v>19.129082426127528</v>
      </c>
      <c r="DP38" s="40">
        <v>11.179173047473201</v>
      </c>
      <c r="DQ38" s="40">
        <f>(AG38/'[2]Population Estimates'!C36)*1000</f>
        <v>6.0109289617486343</v>
      </c>
      <c r="DR38" s="40">
        <f>(AG38/'[2]Population Estimates'!E36)*1000</f>
        <v>5.8981233243967832</v>
      </c>
      <c r="DS38" s="40">
        <f>([2]iadatasheet!AI40/'[2]Population Estimates'!E36)*1000</f>
        <v>5.2278820375335124</v>
      </c>
      <c r="DT38" s="40">
        <f>(AI38/'[2]Population Estimates'!G36)*1000</f>
        <v>3.9370078740157481</v>
      </c>
      <c r="DU38" s="40">
        <f>(AJ38/'[2]Population Estimates'!G36)*1000</f>
        <v>4.7244094488188972</v>
      </c>
      <c r="DV38" s="42">
        <v>5.51</v>
      </c>
      <c r="DW38" s="41">
        <v>15.02</v>
      </c>
      <c r="DX38" s="40">
        <v>9.64</v>
      </c>
      <c r="DY38" s="40">
        <v>13.63</v>
      </c>
      <c r="DZ38" s="40">
        <f>(AW38/'[2]Population Estimates'!C36)*1000</f>
        <v>11.202185792349727</v>
      </c>
      <c r="EA38" s="40">
        <f>(AX38/'[2]Population Estimates'!E36)*1000</f>
        <v>9.2493297587131362</v>
      </c>
      <c r="EB38" s="40">
        <f>(AY38/'[2]Population Estimates'!E36)*1000</f>
        <v>8.9812332439678286</v>
      </c>
      <c r="EC38" s="40">
        <f>(AZ38/'[2]Population Estimates'!G36)*1000</f>
        <v>12.992125984251969</v>
      </c>
      <c r="ED38" s="40">
        <f>(BA38/'[2]Population Estimates'!G36)*1000</f>
        <v>13.517060367454068</v>
      </c>
      <c r="EE38" s="40">
        <v>18.77</v>
      </c>
      <c r="EF38" s="41">
        <v>1.62</v>
      </c>
      <c r="EG38" s="40">
        <v>2.64</v>
      </c>
      <c r="EH38" s="40">
        <v>1.23</v>
      </c>
      <c r="EI38" s="40">
        <f>([2]iadatasheet!BG40/'[2]Population Estimates'!C36)*1000</f>
        <v>1.5027322404371586</v>
      </c>
      <c r="EJ38" s="40">
        <f>(BG38/'[2]Population Estimates'!E36)*1000</f>
        <v>1.3404825737265416</v>
      </c>
      <c r="EK38" s="40">
        <f>(BH38/'[2]Population Estimates'!E36)*1000</f>
        <v>0.67024128686327078</v>
      </c>
      <c r="EL38" s="40">
        <f>(BI38/'[2]Population Estimates'!G36)*1000</f>
        <v>0.26246719160104987</v>
      </c>
      <c r="EM38" s="40">
        <f>(BJ38/'[2]Population Estimates'!G36)*1000</f>
        <v>0.9186351706036745</v>
      </c>
      <c r="EN38" s="42">
        <v>0</v>
      </c>
      <c r="EO38" s="40">
        <v>13.25</v>
      </c>
      <c r="EP38" s="40">
        <v>7</v>
      </c>
      <c r="EQ38" s="40">
        <v>3.37</v>
      </c>
      <c r="ER38" s="40">
        <f>(BO38/'[2]Population Estimates'!C36)*1000</f>
        <v>5.1912568306010929</v>
      </c>
      <c r="ES38" s="40">
        <f>(BP38/'[2]Population Estimates'!E36)*1000</f>
        <v>4.5576407506702408</v>
      </c>
      <c r="ET38" s="40">
        <f>(BQ38/'[2]Population Estimates'!E36)*1000</f>
        <v>2.5469168900804289</v>
      </c>
      <c r="EU38" s="40">
        <f>(BR38/'[2]Population Estimates'!G36)*1000</f>
        <v>4.0682414698162725</v>
      </c>
      <c r="EV38" s="40">
        <f>(BS38/'[2]Population Estimates'!G36)*1000</f>
        <v>1.9685039370078741</v>
      </c>
      <c r="EW38" s="40">
        <v>1.18</v>
      </c>
      <c r="EX38" s="41">
        <v>8.89</v>
      </c>
      <c r="EY38" s="40">
        <v>6.84</v>
      </c>
      <c r="EZ38" s="40">
        <v>6.43</v>
      </c>
      <c r="FA38" s="40">
        <f>(BX38/'[2]Population Estimates'!C36)*1000</f>
        <v>6.2841530054644812</v>
      </c>
      <c r="FB38" s="40">
        <f>(BY38/'[2]Population Estimates'!E36)*1000</f>
        <v>5.8981233243967832</v>
      </c>
      <c r="FC38" s="40">
        <f>(BZ38/'[2]Population Estimates'!E36)*1000</f>
        <v>4.1554959785522785</v>
      </c>
      <c r="FD38" s="40">
        <f>(CA38/'[2]Population Estimates'!G36)*1000</f>
        <v>7.2178477690288716</v>
      </c>
      <c r="FE38" s="40">
        <f>(CB38/'[2]Population Estimates'!G36)*1000</f>
        <v>4.1994750656167978</v>
      </c>
      <c r="FF38" s="42">
        <v>11.29</v>
      </c>
      <c r="FG38" s="41">
        <v>9.3699999999999992</v>
      </c>
      <c r="FH38" s="40">
        <v>8.24</v>
      </c>
      <c r="FI38" s="40">
        <v>7.2</v>
      </c>
      <c r="FJ38" s="40">
        <f>(CG38/'[2]Population Estimates'!C36)*1000</f>
        <v>6.8306010928961749</v>
      </c>
      <c r="FK38" s="40">
        <f>([2]iadatasheet!CI40/'[2]Population Estimates'!E36)*1000</f>
        <v>6.7024128686327078</v>
      </c>
      <c r="FL38" s="40">
        <f>(CI38/'[2]Population Estimates'!E36)*1000</f>
        <v>4.8257372654155501</v>
      </c>
      <c r="FM38" s="40">
        <f>(CJ38/'[2]Population Estimates'!G36)*1000</f>
        <v>8.6614173228346463</v>
      </c>
      <c r="FN38" s="40">
        <f>(CK38/'[2]Population Estimates'!G36)*1000</f>
        <v>6.8241469816272966</v>
      </c>
      <c r="FO38" s="42">
        <v>13.39</v>
      </c>
    </row>
    <row r="39" spans="1:171" x14ac:dyDescent="0.2">
      <c r="A39" s="30" t="s">
        <v>108</v>
      </c>
      <c r="B39" s="31">
        <v>199</v>
      </c>
      <c r="C39" s="32">
        <v>149</v>
      </c>
      <c r="D39" s="32">
        <v>143</v>
      </c>
      <c r="E39" s="32">
        <v>99</v>
      </c>
      <c r="F39" s="32">
        <v>150</v>
      </c>
      <c r="G39" s="32">
        <v>125</v>
      </c>
      <c r="H39" s="32">
        <f>VLOOKUP(A39,[1]wards!$A$3:$B$125,2,FALSE)</f>
        <v>114</v>
      </c>
      <c r="I39" s="32">
        <v>141</v>
      </c>
      <c r="J39" s="33">
        <v>101</v>
      </c>
      <c r="K39" s="34">
        <v>148</v>
      </c>
      <c r="L39" s="34">
        <v>162</v>
      </c>
      <c r="M39" s="35">
        <v>111</v>
      </c>
      <c r="N39" s="35">
        <v>130</v>
      </c>
      <c r="O39" s="35">
        <v>112</v>
      </c>
      <c r="P39" s="35">
        <v>67</v>
      </c>
      <c r="Q39" s="35">
        <f>VLOOKUP(A39,[1]wards!$L$3:$M$125,2,FALSE)</f>
        <v>79</v>
      </c>
      <c r="R39" s="35">
        <v>68</v>
      </c>
      <c r="S39" s="36">
        <v>68</v>
      </c>
      <c r="T39" s="37">
        <v>14</v>
      </c>
      <c r="U39" s="34">
        <v>3</v>
      </c>
      <c r="V39" s="34">
        <v>9</v>
      </c>
      <c r="W39" s="34">
        <v>6</v>
      </c>
      <c r="X39" s="35">
        <v>6</v>
      </c>
      <c r="Y39" s="35">
        <v>10</v>
      </c>
      <c r="Z39" s="35">
        <f>VLOOKUP(A39,[1]wards!$AC$3:$AF$125,4,FALSE)</f>
        <v>5</v>
      </c>
      <c r="AA39" s="35">
        <v>8</v>
      </c>
      <c r="AB39" s="38">
        <v>3</v>
      </c>
      <c r="AC39" s="39">
        <v>28</v>
      </c>
      <c r="AD39" s="39">
        <v>18</v>
      </c>
      <c r="AE39" s="39">
        <v>28</v>
      </c>
      <c r="AF39" s="39">
        <v>15</v>
      </c>
      <c r="AG39" s="40">
        <v>15</v>
      </c>
      <c r="AH39" s="40">
        <v>13</v>
      </c>
      <c r="AI39" s="40">
        <f>VLOOKUP(A39,[1]wards!$Y$2:$AA$126,3,FALSE)</f>
        <v>15</v>
      </c>
      <c r="AJ39" s="40">
        <v>26</v>
      </c>
      <c r="AK39" s="40">
        <v>21</v>
      </c>
      <c r="AL39" s="41">
        <v>3</v>
      </c>
      <c r="AM39" s="40">
        <v>2</v>
      </c>
      <c r="AN39" s="40">
        <v>1</v>
      </c>
      <c r="AO39" s="40">
        <v>1</v>
      </c>
      <c r="AP39" s="40">
        <v>0</v>
      </c>
      <c r="AQ39" s="40">
        <v>0</v>
      </c>
      <c r="AR39" s="40">
        <v>1</v>
      </c>
      <c r="AS39" s="42">
        <v>2</v>
      </c>
      <c r="AT39" s="41">
        <v>26</v>
      </c>
      <c r="AU39" s="40">
        <v>33</v>
      </c>
      <c r="AV39" s="40">
        <v>30</v>
      </c>
      <c r="AW39" s="40">
        <v>37</v>
      </c>
      <c r="AX39" s="40">
        <v>31</v>
      </c>
      <c r="AY39" s="40">
        <v>42</v>
      </c>
      <c r="AZ39" s="40">
        <f>VLOOKUP(A39,[1]wards!$U$3:$V$125,2,FALSE)</f>
        <v>47</v>
      </c>
      <c r="BA39" s="43">
        <v>55</v>
      </c>
      <c r="BB39" s="44">
        <v>49</v>
      </c>
      <c r="BC39" s="41">
        <v>8</v>
      </c>
      <c r="BD39" s="40">
        <v>4</v>
      </c>
      <c r="BE39" s="40">
        <v>2</v>
      </c>
      <c r="BF39" s="40">
        <v>4</v>
      </c>
      <c r="BG39" s="35">
        <v>3</v>
      </c>
      <c r="BH39" s="35">
        <v>2</v>
      </c>
      <c r="BI39" s="35">
        <f>VLOOKUP(A39,[1]wards!$AI$2:$AJ$125,2,FALSE)</f>
        <v>7</v>
      </c>
      <c r="BJ39" s="35">
        <v>6</v>
      </c>
      <c r="BK39" s="45">
        <v>0</v>
      </c>
      <c r="BL39" s="35">
        <v>29</v>
      </c>
      <c r="BM39" s="35">
        <v>27</v>
      </c>
      <c r="BN39" s="35">
        <v>12</v>
      </c>
      <c r="BO39" s="35">
        <v>7</v>
      </c>
      <c r="BP39" s="35">
        <v>10</v>
      </c>
      <c r="BQ39" s="35">
        <v>10</v>
      </c>
      <c r="BR39" s="35">
        <f>VLOOKUP(A39,[1]wards!$AM$2:$AR$125,6,FALSE)</f>
        <v>10</v>
      </c>
      <c r="BS39" s="35">
        <v>7</v>
      </c>
      <c r="BT39" s="35">
        <v>7</v>
      </c>
      <c r="BU39" s="46">
        <v>12</v>
      </c>
      <c r="BV39" s="35">
        <v>17</v>
      </c>
      <c r="BW39" s="35">
        <v>26</v>
      </c>
      <c r="BX39" s="35">
        <v>19</v>
      </c>
      <c r="BY39" s="35">
        <v>20</v>
      </c>
      <c r="BZ39" s="35">
        <v>14</v>
      </c>
      <c r="CA39" s="35">
        <f>VLOOKUP(A39,[1]wards!$AT$3:$AY$125,6,FALSE)</f>
        <v>20</v>
      </c>
      <c r="CB39" s="35">
        <v>26</v>
      </c>
      <c r="CC39" s="45">
        <v>23</v>
      </c>
      <c r="CD39" s="46">
        <v>16</v>
      </c>
      <c r="CE39" s="35">
        <v>20</v>
      </c>
      <c r="CF39" s="35">
        <v>27</v>
      </c>
      <c r="CG39" s="35">
        <v>22</v>
      </c>
      <c r="CH39" s="35">
        <v>21</v>
      </c>
      <c r="CI39" s="35">
        <v>17</v>
      </c>
      <c r="CJ39" s="35">
        <f>VLOOKUP(A39,[1]wards!$Y$3:$Z$125,2,FALSE)</f>
        <v>32</v>
      </c>
      <c r="CK39" s="35">
        <v>30</v>
      </c>
      <c r="CL39" s="45">
        <v>27</v>
      </c>
      <c r="CM39" s="41">
        <v>56.21</v>
      </c>
      <c r="CN39" s="40">
        <v>40.049999999999997</v>
      </c>
      <c r="CO39" s="40">
        <v>36.950000000000003</v>
      </c>
      <c r="CP39" s="40">
        <v>25</v>
      </c>
      <c r="CQ39" s="40">
        <f>(F39/'[2]Population Estimates'!E37)*1000</f>
        <v>33.333333333333336</v>
      </c>
      <c r="CR39" s="40">
        <f>([2]iadatasheet!H41/'[2]Population Estimates'!E37)*1000</f>
        <v>27.777777777777775</v>
      </c>
      <c r="CS39" s="40">
        <f>(H39/'[2]Population Estimates'!G37)*1000</f>
        <v>25</v>
      </c>
      <c r="CT39" s="40">
        <f>(I39/'[2]Population Estimates'!G37)*1000</f>
        <v>30.921052631578945</v>
      </c>
      <c r="CU39" s="42">
        <v>22.15</v>
      </c>
      <c r="CV39" s="41">
        <v>41.81</v>
      </c>
      <c r="CW39" s="40">
        <v>43.55</v>
      </c>
      <c r="CX39" s="40">
        <v>28.68217054263566</v>
      </c>
      <c r="CY39" s="40">
        <f>(N39/'[2]Population Estimates'!C37)*1000</f>
        <v>29.213483146067418</v>
      </c>
      <c r="CZ39" s="40">
        <f>(O39/'[2]Population Estimates'!E37)*1000</f>
        <v>24.888888888888886</v>
      </c>
      <c r="DA39" s="40">
        <f>(P39/'[2]Population Estimates'!E37)*1000</f>
        <v>14.888888888888889</v>
      </c>
      <c r="DB39" s="40">
        <f>(Q39/'[2]Population Estimates'!G37)*1000</f>
        <v>17.32456140350877</v>
      </c>
      <c r="DC39" s="40">
        <f>(R39/'[2]Population Estimates'!G37)*1000</f>
        <v>14.912280701754385</v>
      </c>
      <c r="DD39" s="42">
        <v>14.91</v>
      </c>
      <c r="DE39" s="41">
        <v>9.33</v>
      </c>
      <c r="DF39" s="40">
        <v>1.89</v>
      </c>
      <c r="DG39" s="40">
        <v>5.49</v>
      </c>
      <c r="DH39" s="40">
        <f>(W39/'[2]Population Estimates'!D37)*1000</f>
        <v>3.3519553072625698</v>
      </c>
      <c r="DI39" s="40">
        <f>(X39/'[2]Population Estimates'!F37)*1000</f>
        <v>3.3519553072625698</v>
      </c>
      <c r="DJ39" s="40">
        <f>(Y39/'[2]Population Estimates'!F37)*1000</f>
        <v>5.5865921787709496</v>
      </c>
      <c r="DK39" s="40">
        <f>(Z39/'[2]Population Estimates'!H37)*1000</f>
        <v>2.7932960893854748</v>
      </c>
      <c r="DL39" s="40">
        <f>(AA39/'[2]Population Estimates'!H37)*1000</f>
        <v>4.4692737430167595</v>
      </c>
      <c r="DM39" s="42">
        <v>1.68</v>
      </c>
      <c r="DN39" s="41">
        <v>7.9096045197740112</v>
      </c>
      <c r="DO39" s="40">
        <v>4.838709677419355</v>
      </c>
      <c r="DP39" s="40">
        <v>7.2351421188630489</v>
      </c>
      <c r="DQ39" s="40">
        <f>(AG39/'[2]Population Estimates'!C37)*1000</f>
        <v>3.3707865168539328</v>
      </c>
      <c r="DR39" s="40">
        <f>(AG39/'[2]Population Estimates'!E37)*1000</f>
        <v>3.3333333333333335</v>
      </c>
      <c r="DS39" s="40">
        <f>([2]iadatasheet!AI41/'[2]Population Estimates'!E37)*1000</f>
        <v>2.8888888888888888</v>
      </c>
      <c r="DT39" s="40">
        <f>(AI39/'[2]Population Estimates'!G37)*1000</f>
        <v>3.2894736842105261</v>
      </c>
      <c r="DU39" s="40">
        <f>(AJ39/'[2]Population Estimates'!G37)*1000</f>
        <v>5.7017543859649127</v>
      </c>
      <c r="DV39" s="42">
        <v>4.6100000000000003</v>
      </c>
      <c r="DW39" s="41">
        <v>7.34</v>
      </c>
      <c r="DX39" s="40">
        <v>8.8699999999999992</v>
      </c>
      <c r="DY39" s="40">
        <v>7.75</v>
      </c>
      <c r="DZ39" s="40">
        <f>(AW39/'[2]Population Estimates'!C37)*1000</f>
        <v>8.3146067415730336</v>
      </c>
      <c r="EA39" s="40">
        <f>(AX39/'[2]Population Estimates'!E37)*1000</f>
        <v>6.8888888888888893</v>
      </c>
      <c r="EB39" s="40">
        <f>(AY39/'[2]Population Estimates'!E37)*1000</f>
        <v>9.3333333333333339</v>
      </c>
      <c r="EC39" s="40">
        <f>(AZ39/'[2]Population Estimates'!G37)*1000</f>
        <v>10.307017543859651</v>
      </c>
      <c r="ED39" s="40">
        <f>(BA39/'[2]Population Estimates'!G37)*1000</f>
        <v>12.06140350877193</v>
      </c>
      <c r="EE39" s="40">
        <v>10.75</v>
      </c>
      <c r="EF39" s="41">
        <v>2.2599999999999998</v>
      </c>
      <c r="EG39" s="40">
        <v>1.08</v>
      </c>
      <c r="EH39" s="40">
        <v>0.52</v>
      </c>
      <c r="EI39" s="40">
        <f>([2]iadatasheet!BG41/'[2]Population Estimates'!C37)*1000</f>
        <v>0.89887640449438211</v>
      </c>
      <c r="EJ39" s="40">
        <f>(BG39/'[2]Population Estimates'!E37)*1000</f>
        <v>0.66666666666666663</v>
      </c>
      <c r="EK39" s="40">
        <f>(BH39/'[2]Population Estimates'!E37)*1000</f>
        <v>0.44444444444444448</v>
      </c>
      <c r="EL39" s="40">
        <f>(BI39/'[2]Population Estimates'!G37)*1000</f>
        <v>1.5350877192982457</v>
      </c>
      <c r="EM39" s="40">
        <f>(BJ39/'[2]Population Estimates'!G37)*1000</f>
        <v>1.3157894736842104</v>
      </c>
      <c r="EN39" s="42">
        <v>0</v>
      </c>
      <c r="EO39" s="40">
        <v>8.19</v>
      </c>
      <c r="EP39" s="40">
        <v>7.26</v>
      </c>
      <c r="EQ39" s="40">
        <v>3.1</v>
      </c>
      <c r="ER39" s="40">
        <f>(BO39/'[2]Population Estimates'!C37)*1000</f>
        <v>1.5730337078651686</v>
      </c>
      <c r="ES39" s="40">
        <f>(BP39/'[2]Population Estimates'!E37)*1000</f>
        <v>2.2222222222222223</v>
      </c>
      <c r="ET39" s="40">
        <f>(BQ39/'[2]Population Estimates'!E37)*1000</f>
        <v>2.2222222222222223</v>
      </c>
      <c r="EU39" s="40">
        <f>(BR39/'[2]Population Estimates'!G37)*1000</f>
        <v>2.1929824561403506</v>
      </c>
      <c r="EV39" s="40">
        <f>(BS39/'[2]Population Estimates'!G37)*1000</f>
        <v>1.5350877192982457</v>
      </c>
      <c r="EW39" s="40">
        <v>1.54</v>
      </c>
      <c r="EX39" s="41">
        <v>3.39</v>
      </c>
      <c r="EY39" s="40">
        <v>4.57</v>
      </c>
      <c r="EZ39" s="40">
        <v>6.72</v>
      </c>
      <c r="FA39" s="40">
        <f>(BX39/'[2]Population Estimates'!C37)*1000</f>
        <v>4.2696629213483153</v>
      </c>
      <c r="FB39" s="40">
        <f>(BY39/'[2]Population Estimates'!E37)*1000</f>
        <v>4.4444444444444446</v>
      </c>
      <c r="FC39" s="40">
        <f>(BZ39/'[2]Population Estimates'!E37)*1000</f>
        <v>3.1111111111111107</v>
      </c>
      <c r="FD39" s="40">
        <f>(CA39/'[2]Population Estimates'!G37)*1000</f>
        <v>4.3859649122807012</v>
      </c>
      <c r="FE39" s="40">
        <f>(CB39/'[2]Population Estimates'!G37)*1000</f>
        <v>5.7017543859649127</v>
      </c>
      <c r="FF39" s="42">
        <v>5.04</v>
      </c>
      <c r="FG39" s="41">
        <v>4.5199999999999996</v>
      </c>
      <c r="FH39" s="40">
        <v>5.38</v>
      </c>
      <c r="FI39" s="40">
        <v>6.98</v>
      </c>
      <c r="FJ39" s="40">
        <f>(CG39/'[2]Population Estimates'!C37)*1000</f>
        <v>4.9438202247191008</v>
      </c>
      <c r="FK39" s="40">
        <f>([2]iadatasheet!CI41/'[2]Population Estimates'!E37)*1000</f>
        <v>4.666666666666667</v>
      </c>
      <c r="FL39" s="40">
        <f>(CI39/'[2]Population Estimates'!E37)*1000</f>
        <v>3.7777777777777781</v>
      </c>
      <c r="FM39" s="40">
        <f>(CJ39/'[2]Population Estimates'!G37)*1000</f>
        <v>7.0175438596491233</v>
      </c>
      <c r="FN39" s="40">
        <f>(CK39/'[2]Population Estimates'!G37)*1000</f>
        <v>6.5789473684210522</v>
      </c>
      <c r="FO39" s="42">
        <v>5.92</v>
      </c>
    </row>
    <row r="40" spans="1:171" x14ac:dyDescent="0.2">
      <c r="A40" s="30" t="s">
        <v>109</v>
      </c>
      <c r="B40" s="31">
        <v>252</v>
      </c>
      <c r="C40" s="32">
        <v>196</v>
      </c>
      <c r="D40" s="32">
        <v>134</v>
      </c>
      <c r="E40" s="32">
        <v>135</v>
      </c>
      <c r="F40" s="32">
        <v>195</v>
      </c>
      <c r="G40" s="32">
        <v>158</v>
      </c>
      <c r="H40" s="32">
        <f>VLOOKUP(A40,[1]wards!$A$3:$B$125,2,FALSE)</f>
        <v>140</v>
      </c>
      <c r="I40" s="32">
        <v>138</v>
      </c>
      <c r="J40" s="33">
        <v>110</v>
      </c>
      <c r="K40" s="34">
        <v>194</v>
      </c>
      <c r="L40" s="34">
        <v>133</v>
      </c>
      <c r="M40" s="35">
        <v>102</v>
      </c>
      <c r="N40" s="35">
        <v>104</v>
      </c>
      <c r="O40" s="35">
        <v>119</v>
      </c>
      <c r="P40" s="35">
        <v>103</v>
      </c>
      <c r="Q40" s="35">
        <f>VLOOKUP(A40,[1]wards!$L$3:$M$125,2,FALSE)</f>
        <v>112</v>
      </c>
      <c r="R40" s="35">
        <v>80</v>
      </c>
      <c r="S40" s="36">
        <v>86</v>
      </c>
      <c r="T40" s="37">
        <v>14</v>
      </c>
      <c r="U40" s="34">
        <v>7</v>
      </c>
      <c r="V40" s="34">
        <v>10</v>
      </c>
      <c r="W40" s="34">
        <v>17</v>
      </c>
      <c r="X40" s="35">
        <v>17</v>
      </c>
      <c r="Y40" s="35">
        <v>9</v>
      </c>
      <c r="Z40" s="35">
        <f>VLOOKUP(A40,[1]wards!$AC$3:$AF$125,4,FALSE)</f>
        <v>13</v>
      </c>
      <c r="AA40" s="35">
        <v>12</v>
      </c>
      <c r="AB40" s="38">
        <v>12</v>
      </c>
      <c r="AC40" s="39">
        <v>100</v>
      </c>
      <c r="AD40" s="39">
        <v>58</v>
      </c>
      <c r="AE40" s="39">
        <v>44</v>
      </c>
      <c r="AF40" s="39">
        <v>29</v>
      </c>
      <c r="AG40" s="40">
        <v>35</v>
      </c>
      <c r="AH40" s="40">
        <v>25</v>
      </c>
      <c r="AI40" s="40">
        <f>VLOOKUP(A40,[1]wards!$Y$2:$AA$126,3,FALSE)</f>
        <v>30</v>
      </c>
      <c r="AJ40" s="40">
        <v>30</v>
      </c>
      <c r="AK40" s="40">
        <v>18</v>
      </c>
      <c r="AL40" s="41">
        <v>2</v>
      </c>
      <c r="AM40" s="40">
        <v>1</v>
      </c>
      <c r="AN40" s="40">
        <v>2</v>
      </c>
      <c r="AO40" s="40">
        <v>1</v>
      </c>
      <c r="AP40" s="40">
        <v>1</v>
      </c>
      <c r="AQ40" s="40">
        <f>VLOOKUP(A40,[1]wards!$P$3:$Q$88,2,FALSE)</f>
        <v>1</v>
      </c>
      <c r="AR40" s="40">
        <v>1</v>
      </c>
      <c r="AS40" s="42">
        <v>0</v>
      </c>
      <c r="AT40" s="41">
        <v>31</v>
      </c>
      <c r="AU40" s="40">
        <v>45</v>
      </c>
      <c r="AV40" s="40">
        <v>37</v>
      </c>
      <c r="AW40" s="40">
        <v>42</v>
      </c>
      <c r="AX40" s="40">
        <v>47</v>
      </c>
      <c r="AY40" s="40">
        <v>46</v>
      </c>
      <c r="AZ40" s="40">
        <f>VLOOKUP(A40,[1]wards!$U$3:$V$125,2,FALSE)</f>
        <v>51</v>
      </c>
      <c r="BA40" s="43">
        <v>72</v>
      </c>
      <c r="BB40" s="44">
        <v>57</v>
      </c>
      <c r="BC40" s="41">
        <v>7</v>
      </c>
      <c r="BD40" s="40">
        <v>2</v>
      </c>
      <c r="BE40" s="40">
        <v>5</v>
      </c>
      <c r="BF40" s="40">
        <v>6</v>
      </c>
      <c r="BG40" s="35">
        <v>7</v>
      </c>
      <c r="BH40" s="35">
        <v>5</v>
      </c>
      <c r="BI40" s="35">
        <f>VLOOKUP(A40,[1]wards!$AI$2:$AJ$125,2,FALSE)</f>
        <v>8</v>
      </c>
      <c r="BJ40" s="35">
        <v>2</v>
      </c>
      <c r="BK40" s="45">
        <v>1</v>
      </c>
      <c r="BL40" s="35">
        <v>33</v>
      </c>
      <c r="BM40" s="35">
        <v>22</v>
      </c>
      <c r="BN40" s="35">
        <v>24</v>
      </c>
      <c r="BO40" s="35">
        <v>16</v>
      </c>
      <c r="BP40" s="35">
        <v>30</v>
      </c>
      <c r="BQ40" s="35">
        <v>33</v>
      </c>
      <c r="BR40" s="35">
        <f>VLOOKUP(A40,[1]wards!$AM$2:$AR$125,6,FALSE)</f>
        <v>16</v>
      </c>
      <c r="BS40" s="35">
        <v>14</v>
      </c>
      <c r="BT40" s="35">
        <v>4</v>
      </c>
      <c r="BU40" s="46">
        <v>31</v>
      </c>
      <c r="BV40" s="35">
        <v>47</v>
      </c>
      <c r="BW40" s="35">
        <v>24</v>
      </c>
      <c r="BX40" s="35">
        <v>19</v>
      </c>
      <c r="BY40" s="35">
        <v>30</v>
      </c>
      <c r="BZ40" s="35">
        <v>23</v>
      </c>
      <c r="CA40" s="35">
        <f>VLOOKUP(A40,[1]wards!$AT$3:$AY$125,6,FALSE)</f>
        <v>31</v>
      </c>
      <c r="CB40" s="35">
        <v>31</v>
      </c>
      <c r="CC40" s="45">
        <v>35</v>
      </c>
      <c r="CD40" s="46">
        <v>32</v>
      </c>
      <c r="CE40" s="35">
        <v>52</v>
      </c>
      <c r="CF40" s="35">
        <v>28</v>
      </c>
      <c r="CG40" s="35">
        <v>22</v>
      </c>
      <c r="CH40" s="35">
        <v>32</v>
      </c>
      <c r="CI40" s="35">
        <v>23</v>
      </c>
      <c r="CJ40" s="35">
        <f>VLOOKUP(A40,[1]wards!$Y$3:$Z$125,2,FALSE)</f>
        <v>37</v>
      </c>
      <c r="CK40" s="35">
        <v>32</v>
      </c>
      <c r="CL40" s="45">
        <v>43</v>
      </c>
      <c r="CM40" s="41">
        <v>59.86</v>
      </c>
      <c r="CN40" s="40">
        <v>46.01</v>
      </c>
      <c r="CO40" s="40">
        <v>31.16</v>
      </c>
      <c r="CP40" s="40">
        <v>31.62</v>
      </c>
      <c r="CQ40" s="40">
        <f>(F40/'[2]Population Estimates'!E38)*1000</f>
        <v>43.721973094170401</v>
      </c>
      <c r="CR40" s="40">
        <f>([2]iadatasheet!H42/'[2]Population Estimates'!E38)*1000</f>
        <v>35.426008968609871</v>
      </c>
      <c r="CS40" s="40">
        <f>(H40/'[2]Population Estimates'!G38)*1000</f>
        <v>31.319910514541387</v>
      </c>
      <c r="CT40" s="40">
        <f>(I40/'[2]Population Estimates'!G38)*1000</f>
        <v>30.872483221476511</v>
      </c>
      <c r="CU40" s="42">
        <v>24.61</v>
      </c>
      <c r="CV40" s="41">
        <v>46.08</v>
      </c>
      <c r="CW40" s="40">
        <v>31.22</v>
      </c>
      <c r="CX40" s="40">
        <v>23.720930232558139</v>
      </c>
      <c r="CY40" s="40">
        <f>(N40/'[2]Population Estimates'!C38)*1000</f>
        <v>23.318385650224215</v>
      </c>
      <c r="CZ40" s="40">
        <f>(O40/'[2]Population Estimates'!E38)*1000</f>
        <v>26.681614349775785</v>
      </c>
      <c r="DA40" s="40">
        <f>(P40/'[2]Population Estimates'!E38)*1000</f>
        <v>23.094170403587444</v>
      </c>
      <c r="DB40" s="40">
        <f>(Q40/'[2]Population Estimates'!G38)*1000</f>
        <v>25.055928411633111</v>
      </c>
      <c r="DC40" s="40">
        <f>(R40/'[2]Population Estimates'!G38)*1000</f>
        <v>17.897091722595079</v>
      </c>
      <c r="DD40" s="42">
        <v>19.239999999999998</v>
      </c>
      <c r="DE40" s="41">
        <v>6.17</v>
      </c>
      <c r="DF40" s="40">
        <v>3.08</v>
      </c>
      <c r="DG40" s="40">
        <v>4.37</v>
      </c>
      <c r="DH40" s="40">
        <f>(W40/'[2]Population Estimates'!D38)*1000</f>
        <v>8.4158415841584162</v>
      </c>
      <c r="DI40" s="40">
        <f>(X40/'[2]Population Estimates'!F38)*1000</f>
        <v>8.3743842364532011</v>
      </c>
      <c r="DJ40" s="40">
        <f>(Y40/'[2]Population Estimates'!F38)*1000</f>
        <v>4.4334975369458132</v>
      </c>
      <c r="DK40" s="40">
        <f>(Z40/'[2]Population Estimates'!H38)*1000</f>
        <v>6.4039408866995071</v>
      </c>
      <c r="DL40" s="40">
        <f>(AA40/'[2]Population Estimates'!H38)*1000</f>
        <v>5.9113300492610845</v>
      </c>
      <c r="DM40" s="42">
        <v>5.91</v>
      </c>
      <c r="DN40" s="41">
        <v>23.752969121140143</v>
      </c>
      <c r="DO40" s="40">
        <v>13.615023474178404</v>
      </c>
      <c r="DP40" s="40">
        <v>10.232558139534882</v>
      </c>
      <c r="DQ40" s="40">
        <f>(AG40/'[2]Population Estimates'!C38)*1000</f>
        <v>7.8475336322869955</v>
      </c>
      <c r="DR40" s="40">
        <f>(AG40/'[2]Population Estimates'!E38)*1000</f>
        <v>7.8475336322869955</v>
      </c>
      <c r="DS40" s="40">
        <f>([2]iadatasheet!AI42/'[2]Population Estimates'!E38)*1000</f>
        <v>5.6053811659192823</v>
      </c>
      <c r="DT40" s="40">
        <f>(AI40/'[2]Population Estimates'!G38)*1000</f>
        <v>6.7114093959731544</v>
      </c>
      <c r="DU40" s="40">
        <f>(AJ40/'[2]Population Estimates'!G38)*1000</f>
        <v>6.7114093959731544</v>
      </c>
      <c r="DV40" s="42">
        <v>4.03</v>
      </c>
      <c r="DW40" s="41">
        <v>7.36</v>
      </c>
      <c r="DX40" s="40">
        <v>10.56</v>
      </c>
      <c r="DY40" s="40">
        <v>8.6</v>
      </c>
      <c r="DZ40" s="40">
        <f>(AW40/'[2]Population Estimates'!C38)*1000</f>
        <v>9.4170403587443943</v>
      </c>
      <c r="EA40" s="40">
        <f>(AX40/'[2]Population Estimates'!E38)*1000</f>
        <v>10.538116591928251</v>
      </c>
      <c r="EB40" s="40">
        <f>(AY40/'[2]Population Estimates'!E38)*1000</f>
        <v>10.31390134529148</v>
      </c>
      <c r="EC40" s="40">
        <f>(AZ40/'[2]Population Estimates'!G38)*1000</f>
        <v>11.409395973154362</v>
      </c>
      <c r="ED40" s="40">
        <f>(BA40/'[2]Population Estimates'!G38)*1000</f>
        <v>16.107382550335572</v>
      </c>
      <c r="EE40" s="40">
        <v>12.75</v>
      </c>
      <c r="EF40" s="41">
        <v>1.66</v>
      </c>
      <c r="EG40" s="40">
        <v>0.47</v>
      </c>
      <c r="EH40" s="40">
        <v>1.1599999999999999</v>
      </c>
      <c r="EI40" s="40">
        <f>([2]iadatasheet!BG42/'[2]Population Estimates'!C38)*1000</f>
        <v>1.3452914798206279</v>
      </c>
      <c r="EJ40" s="40">
        <f>(BG40/'[2]Population Estimates'!E38)*1000</f>
        <v>1.569506726457399</v>
      </c>
      <c r="EK40" s="40">
        <f>(BH40/'[2]Population Estimates'!E38)*1000</f>
        <v>1.1210762331838564</v>
      </c>
      <c r="EL40" s="40">
        <f>(BI40/'[2]Population Estimates'!G38)*1000</f>
        <v>1.789709172259508</v>
      </c>
      <c r="EM40" s="40">
        <f>(BJ40/'[2]Population Estimates'!G38)*1000</f>
        <v>0.447427293064877</v>
      </c>
      <c r="EN40" s="42">
        <v>0.22</v>
      </c>
      <c r="EO40" s="40">
        <v>7.84</v>
      </c>
      <c r="EP40" s="40">
        <v>5.16</v>
      </c>
      <c r="EQ40" s="40">
        <v>5.58</v>
      </c>
      <c r="ER40" s="40">
        <f>(BO40/'[2]Population Estimates'!C38)*1000</f>
        <v>3.5874439461883409</v>
      </c>
      <c r="ES40" s="40">
        <f>(BP40/'[2]Population Estimates'!E38)*1000</f>
        <v>6.7264573991031398</v>
      </c>
      <c r="ET40" s="40">
        <f>(BQ40/'[2]Population Estimates'!E38)*1000</f>
        <v>7.3991031390134534</v>
      </c>
      <c r="EU40" s="40">
        <f>(BR40/'[2]Population Estimates'!G38)*1000</f>
        <v>3.579418344519016</v>
      </c>
      <c r="EV40" s="40">
        <f>(BS40/'[2]Population Estimates'!G38)*1000</f>
        <v>3.1319910514541389</v>
      </c>
      <c r="EW40" s="40">
        <v>0.89</v>
      </c>
      <c r="EX40" s="41">
        <v>7.36</v>
      </c>
      <c r="EY40" s="40">
        <v>11.03</v>
      </c>
      <c r="EZ40" s="40">
        <v>5.58</v>
      </c>
      <c r="FA40" s="40">
        <f>(BX40/'[2]Population Estimates'!C38)*1000</f>
        <v>4.2600896860986541</v>
      </c>
      <c r="FB40" s="40">
        <f>(BY40/'[2]Population Estimates'!E38)*1000</f>
        <v>6.7264573991031398</v>
      </c>
      <c r="FC40" s="40">
        <f>(BZ40/'[2]Population Estimates'!E38)*1000</f>
        <v>5.1569506726457401</v>
      </c>
      <c r="FD40" s="40">
        <f>(CA40/'[2]Population Estimates'!G38)*1000</f>
        <v>6.9351230425055927</v>
      </c>
      <c r="FE40" s="40">
        <f>(CB40/'[2]Population Estimates'!G38)*1000</f>
        <v>6.9351230425055927</v>
      </c>
      <c r="FF40" s="42">
        <v>7.83</v>
      </c>
      <c r="FG40" s="41">
        <v>7.6</v>
      </c>
      <c r="FH40" s="40">
        <v>12.21</v>
      </c>
      <c r="FI40" s="40">
        <v>6.51</v>
      </c>
      <c r="FJ40" s="40">
        <f>(CG40/'[2]Population Estimates'!C38)*1000</f>
        <v>4.9327354260089686</v>
      </c>
      <c r="FK40" s="40">
        <f>([2]iadatasheet!CI42/'[2]Population Estimates'!E38)*1000</f>
        <v>7.1748878923766819</v>
      </c>
      <c r="FL40" s="40">
        <f>(CI40/'[2]Population Estimates'!E38)*1000</f>
        <v>5.1569506726457401</v>
      </c>
      <c r="FM40" s="40">
        <f>(CJ40/'[2]Population Estimates'!G38)*1000</f>
        <v>8.2774049217002226</v>
      </c>
      <c r="FN40" s="40">
        <f>(CK40/'[2]Population Estimates'!G38)*1000</f>
        <v>7.1588366890380319</v>
      </c>
      <c r="FO40" s="42">
        <v>9.6199999999999992</v>
      </c>
    </row>
    <row r="41" spans="1:171" x14ac:dyDescent="0.2">
      <c r="A41" s="30" t="s">
        <v>110</v>
      </c>
      <c r="B41" s="31">
        <v>104</v>
      </c>
      <c r="C41" s="32">
        <v>119</v>
      </c>
      <c r="D41" s="32">
        <v>121</v>
      </c>
      <c r="E41" s="32">
        <v>128</v>
      </c>
      <c r="F41" s="32">
        <v>80</v>
      </c>
      <c r="G41" s="32">
        <v>79</v>
      </c>
      <c r="H41" s="32">
        <f>VLOOKUP(A41,[1]wards!$A$3:$B$125,2,FALSE)</f>
        <v>90</v>
      </c>
      <c r="I41" s="32">
        <v>87</v>
      </c>
      <c r="J41" s="33">
        <v>59</v>
      </c>
      <c r="K41" s="34">
        <v>111</v>
      </c>
      <c r="L41" s="34">
        <v>69</v>
      </c>
      <c r="M41" s="35">
        <v>64</v>
      </c>
      <c r="N41" s="35">
        <v>71</v>
      </c>
      <c r="O41" s="35">
        <v>35</v>
      </c>
      <c r="P41" s="35">
        <v>35</v>
      </c>
      <c r="Q41" s="35">
        <f>VLOOKUP(A41,[1]wards!$L$3:$M$125,2,FALSE)</f>
        <v>49</v>
      </c>
      <c r="R41" s="35">
        <v>49</v>
      </c>
      <c r="S41" s="36">
        <v>44</v>
      </c>
      <c r="T41" s="37">
        <v>6</v>
      </c>
      <c r="U41" s="34">
        <v>11</v>
      </c>
      <c r="V41" s="34">
        <v>6</v>
      </c>
      <c r="W41" s="34">
        <v>8</v>
      </c>
      <c r="X41" s="35">
        <v>4</v>
      </c>
      <c r="Y41" s="35">
        <v>9</v>
      </c>
      <c r="Z41" s="35">
        <f>VLOOKUP(A41,[1]wards!$AC$3:$AF$125,4,FALSE)</f>
        <v>14</v>
      </c>
      <c r="AA41" s="35">
        <v>8</v>
      </c>
      <c r="AB41" s="38">
        <v>3</v>
      </c>
      <c r="AC41" s="39">
        <v>14</v>
      </c>
      <c r="AD41" s="39">
        <v>32</v>
      </c>
      <c r="AE41" s="39">
        <v>18</v>
      </c>
      <c r="AF41" s="39">
        <v>26</v>
      </c>
      <c r="AG41" s="40">
        <v>7</v>
      </c>
      <c r="AH41" s="40">
        <v>11</v>
      </c>
      <c r="AI41" s="40">
        <f>VLOOKUP(A41,[1]wards!$Y$2:$AA$126,3,FALSE)</f>
        <v>13</v>
      </c>
      <c r="AJ41" s="40">
        <v>9</v>
      </c>
      <c r="AK41" s="40">
        <v>7</v>
      </c>
      <c r="AL41" s="41">
        <v>3</v>
      </c>
      <c r="AM41" s="40">
        <v>2</v>
      </c>
      <c r="AN41" s="40">
        <v>1</v>
      </c>
      <c r="AO41" s="40">
        <v>0</v>
      </c>
      <c r="AP41" s="40">
        <v>0</v>
      </c>
      <c r="AQ41" s="40">
        <v>0</v>
      </c>
      <c r="AR41" s="40">
        <v>0</v>
      </c>
      <c r="AS41" s="42">
        <v>0</v>
      </c>
      <c r="AT41" s="41">
        <v>21</v>
      </c>
      <c r="AU41" s="40">
        <v>18</v>
      </c>
      <c r="AV41" s="40">
        <v>24</v>
      </c>
      <c r="AW41" s="40">
        <v>31</v>
      </c>
      <c r="AX41" s="40">
        <v>29</v>
      </c>
      <c r="AY41" s="40">
        <v>30</v>
      </c>
      <c r="AZ41" s="40">
        <f>VLOOKUP(A41,[1]wards!$U$3:$V$125,2,FALSE)</f>
        <v>19</v>
      </c>
      <c r="BA41" s="43">
        <v>23</v>
      </c>
      <c r="BB41" s="44">
        <v>19</v>
      </c>
      <c r="BC41" s="41">
        <v>2</v>
      </c>
      <c r="BD41" s="40"/>
      <c r="BE41" s="40">
        <v>7</v>
      </c>
      <c r="BF41" s="40">
        <v>2</v>
      </c>
      <c r="BG41" s="35">
        <v>3</v>
      </c>
      <c r="BH41" s="35">
        <v>1</v>
      </c>
      <c r="BI41" s="35">
        <f>VLOOKUP(A41,[1]wards!$AI$2:$AJ$125,2,FALSE)</f>
        <v>1</v>
      </c>
      <c r="BJ41" s="35">
        <v>3</v>
      </c>
      <c r="BK41" s="45">
        <v>0</v>
      </c>
      <c r="BL41" s="35">
        <v>20</v>
      </c>
      <c r="BM41" s="35">
        <v>28</v>
      </c>
      <c r="BN41" s="35">
        <v>26</v>
      </c>
      <c r="BO41" s="35">
        <v>20</v>
      </c>
      <c r="BP41" s="35">
        <v>12</v>
      </c>
      <c r="BQ41" s="35">
        <v>19</v>
      </c>
      <c r="BR41" s="35">
        <f>VLOOKUP(A41,[1]wards!$AM$2:$AR$125,6,FALSE)</f>
        <v>25</v>
      </c>
      <c r="BS41" s="35">
        <v>14</v>
      </c>
      <c r="BT41" s="35">
        <v>9</v>
      </c>
      <c r="BU41" s="46">
        <v>23</v>
      </c>
      <c r="BV41" s="35">
        <v>4</v>
      </c>
      <c r="BW41" s="35">
        <v>17</v>
      </c>
      <c r="BX41" s="35">
        <v>12</v>
      </c>
      <c r="BY41" s="35">
        <v>10</v>
      </c>
      <c r="BZ41" s="35">
        <v>8</v>
      </c>
      <c r="CA41" s="35">
        <f>VLOOKUP(A41,[1]wards!$AT$3:$AY$125,6,FALSE)</f>
        <v>8</v>
      </c>
      <c r="CB41" s="35">
        <v>17</v>
      </c>
      <c r="CC41" s="45">
        <v>8</v>
      </c>
      <c r="CD41" s="46">
        <v>24</v>
      </c>
      <c r="CE41" s="35">
        <v>6</v>
      </c>
      <c r="CF41" s="35">
        <v>18</v>
      </c>
      <c r="CG41" s="35">
        <v>15</v>
      </c>
      <c r="CH41" s="35">
        <v>11</v>
      </c>
      <c r="CI41" s="35">
        <v>10</v>
      </c>
      <c r="CJ41" s="35">
        <f>VLOOKUP(A41,[1]wards!$Y$3:$Z$125,2,FALSE)</f>
        <v>13</v>
      </c>
      <c r="CK41" s="35">
        <v>18</v>
      </c>
      <c r="CL41" s="45">
        <v>14</v>
      </c>
      <c r="CM41" s="41">
        <v>33.119999999999997</v>
      </c>
      <c r="CN41" s="40">
        <v>37.9</v>
      </c>
      <c r="CO41" s="40">
        <v>38.659999999999997</v>
      </c>
      <c r="CP41" s="40">
        <v>41.69</v>
      </c>
      <c r="CQ41" s="40">
        <f>(F41/'[2]Population Estimates'!E39)*1000</f>
        <v>24.464831804281346</v>
      </c>
      <c r="CR41" s="40">
        <f>([2]iadatasheet!H43/'[2]Population Estimates'!E39)*1000</f>
        <v>24.159021406727827</v>
      </c>
      <c r="CS41" s="40">
        <f>(H41/'[2]Population Estimates'!G39)*1000</f>
        <v>27.108433734939759</v>
      </c>
      <c r="CT41" s="40">
        <f>(I41/'[2]Population Estimates'!G39)*1000</f>
        <v>26.204819277108435</v>
      </c>
      <c r="CU41" s="42">
        <v>17.77</v>
      </c>
      <c r="CV41" s="41">
        <v>35.35</v>
      </c>
      <c r="CW41" s="40">
        <v>21.97</v>
      </c>
      <c r="CX41" s="40">
        <v>20.447284345047922</v>
      </c>
      <c r="CY41" s="40">
        <f>(N41/'[2]Population Estimates'!C39)*1000</f>
        <v>21.913580246913583</v>
      </c>
      <c r="CZ41" s="40">
        <f>(O41/'[2]Population Estimates'!E39)*1000</f>
        <v>10.703363914373089</v>
      </c>
      <c r="DA41" s="40">
        <f>(P41/'[2]Population Estimates'!E39)*1000</f>
        <v>10.703363914373089</v>
      </c>
      <c r="DB41" s="40">
        <f>(Q41/'[2]Population Estimates'!G39)*1000</f>
        <v>14.759036144578312</v>
      </c>
      <c r="DC41" s="40">
        <f>(R41/'[2]Population Estimates'!G39)*1000</f>
        <v>14.759036144578312</v>
      </c>
      <c r="DD41" s="42">
        <v>13.25</v>
      </c>
      <c r="DE41" s="41">
        <v>4.41</v>
      </c>
      <c r="DF41" s="40">
        <v>7.97</v>
      </c>
      <c r="DG41" s="40">
        <v>4.3499999999999996</v>
      </c>
      <c r="DH41" s="40">
        <f>(W41/'[2]Population Estimates'!D39)*1000</f>
        <v>5.7553956834532372</v>
      </c>
      <c r="DI41" s="40">
        <f>(X41/'[2]Population Estimates'!F39)*1000</f>
        <v>2.8776978417266186</v>
      </c>
      <c r="DJ41" s="40">
        <f>(Y41/'[2]Population Estimates'!F39)*1000</f>
        <v>6.4748201438848918</v>
      </c>
      <c r="DK41" s="40">
        <f>(Z41/'[2]Population Estimates'!H39)*1000</f>
        <v>10.071942446043165</v>
      </c>
      <c r="DL41" s="40">
        <f>(AA41/'[2]Population Estimates'!H39)*1000</f>
        <v>5.7553956834532372</v>
      </c>
      <c r="DM41" s="42">
        <v>2.16</v>
      </c>
      <c r="DN41" s="41">
        <v>4.4585987261146496</v>
      </c>
      <c r="DO41" s="40">
        <v>10.19108280254777</v>
      </c>
      <c r="DP41" s="40">
        <v>5.7507987220447285</v>
      </c>
      <c r="DQ41" s="40">
        <f>(AG41/'[2]Population Estimates'!C39)*1000</f>
        <v>2.1604938271604937</v>
      </c>
      <c r="DR41" s="40">
        <f>(AG41/'[2]Population Estimates'!E39)*1000</f>
        <v>2.1406727828746179</v>
      </c>
      <c r="DS41" s="40">
        <f>([2]iadatasheet!AI43/'[2]Population Estimates'!E39)*1000</f>
        <v>3.3639143730886851</v>
      </c>
      <c r="DT41" s="40">
        <f>(AI41/'[2]Population Estimates'!G39)*1000</f>
        <v>3.9156626506024099</v>
      </c>
      <c r="DU41" s="40">
        <f>(AJ41/'[2]Population Estimates'!G39)*1000</f>
        <v>2.7108433734939759</v>
      </c>
      <c r="DV41" s="42">
        <v>2.11</v>
      </c>
      <c r="DW41" s="41">
        <v>6.69</v>
      </c>
      <c r="DX41" s="40">
        <v>5.73</v>
      </c>
      <c r="DY41" s="40">
        <v>7.67</v>
      </c>
      <c r="DZ41" s="40">
        <f>(AW41/'[2]Population Estimates'!C39)*1000</f>
        <v>9.567901234567902</v>
      </c>
      <c r="EA41" s="40">
        <f>(AX41/'[2]Population Estimates'!E39)*1000</f>
        <v>8.8685015290519864</v>
      </c>
      <c r="EB41" s="40">
        <f>(AY41/'[2]Population Estimates'!E39)*1000</f>
        <v>9.1743119266055047</v>
      </c>
      <c r="EC41" s="40">
        <f>(AZ41/'[2]Population Estimates'!G39)*1000</f>
        <v>5.7228915662650603</v>
      </c>
      <c r="ED41" s="40">
        <f>(BA41/'[2]Population Estimates'!G39)*1000</f>
        <v>6.927710843373494</v>
      </c>
      <c r="EE41" s="40">
        <v>5.72</v>
      </c>
      <c r="EF41" s="41">
        <v>0.64</v>
      </c>
      <c r="EG41" s="40">
        <v>0</v>
      </c>
      <c r="EH41" s="40">
        <v>2.2400000000000002</v>
      </c>
      <c r="EI41" s="40">
        <f>([2]iadatasheet!BG43/'[2]Population Estimates'!C39)*1000</f>
        <v>0.61728395061728392</v>
      </c>
      <c r="EJ41" s="40">
        <f>(BG41/'[2]Population Estimates'!E39)*1000</f>
        <v>0.91743119266055051</v>
      </c>
      <c r="EK41" s="40">
        <f>(BH41/'[2]Population Estimates'!E39)*1000</f>
        <v>0.3058103975535168</v>
      </c>
      <c r="EL41" s="40">
        <f>(BI41/'[2]Population Estimates'!G39)*1000</f>
        <v>0.30120481927710846</v>
      </c>
      <c r="EM41" s="40">
        <f>(BJ41/'[2]Population Estimates'!G39)*1000</f>
        <v>0.90361445783132532</v>
      </c>
      <c r="EN41" s="42">
        <v>0</v>
      </c>
      <c r="EO41" s="40">
        <v>6.37</v>
      </c>
      <c r="EP41" s="40">
        <v>8.92</v>
      </c>
      <c r="EQ41" s="40">
        <v>8.31</v>
      </c>
      <c r="ER41" s="40">
        <f>(BO41/'[2]Population Estimates'!C39)*1000</f>
        <v>6.1728395061728394</v>
      </c>
      <c r="ES41" s="40">
        <f>(BP41/'[2]Population Estimates'!E39)*1000</f>
        <v>3.669724770642202</v>
      </c>
      <c r="ET41" s="40">
        <f>(BQ41/'[2]Population Estimates'!E39)*1000</f>
        <v>5.8103975535168191</v>
      </c>
      <c r="EU41" s="40">
        <f>(BR41/'[2]Population Estimates'!G39)*1000</f>
        <v>7.5301204819277112</v>
      </c>
      <c r="EV41" s="40">
        <f>(BS41/'[2]Population Estimates'!G39)*1000</f>
        <v>4.2168674698795181</v>
      </c>
      <c r="EW41" s="40">
        <v>2.71</v>
      </c>
      <c r="EX41" s="41">
        <v>7.32</v>
      </c>
      <c r="EY41" s="40">
        <v>1.27</v>
      </c>
      <c r="EZ41" s="40">
        <v>5.43</v>
      </c>
      <c r="FA41" s="40">
        <f>(BX41/'[2]Population Estimates'!C39)*1000</f>
        <v>3.7037037037037037</v>
      </c>
      <c r="FB41" s="40">
        <f>(BY41/'[2]Population Estimates'!E39)*1000</f>
        <v>3.0581039755351682</v>
      </c>
      <c r="FC41" s="40">
        <f>(BZ41/'[2]Population Estimates'!E39)*1000</f>
        <v>2.4464831804281344</v>
      </c>
      <c r="FD41" s="40">
        <f>(CA41/'[2]Population Estimates'!G39)*1000</f>
        <v>2.4096385542168677</v>
      </c>
      <c r="FE41" s="40">
        <f>(CB41/'[2]Population Estimates'!G39)*1000</f>
        <v>5.120481927710844</v>
      </c>
      <c r="FF41" s="42">
        <v>2.41</v>
      </c>
      <c r="FG41" s="41">
        <v>7.64</v>
      </c>
      <c r="FH41" s="40">
        <v>1.91</v>
      </c>
      <c r="FI41" s="40">
        <v>5.75</v>
      </c>
      <c r="FJ41" s="40">
        <f>(CG41/'[2]Population Estimates'!C39)*1000</f>
        <v>4.6296296296296298</v>
      </c>
      <c r="FK41" s="40">
        <f>([2]iadatasheet!CI43/'[2]Population Estimates'!E39)*1000</f>
        <v>3.3639143730886851</v>
      </c>
      <c r="FL41" s="40">
        <f>(CI41/'[2]Population Estimates'!E39)*1000</f>
        <v>3.0581039755351682</v>
      </c>
      <c r="FM41" s="40">
        <f>(CJ41/'[2]Population Estimates'!G39)*1000</f>
        <v>3.9156626506024099</v>
      </c>
      <c r="FN41" s="40">
        <f>(CK41/'[2]Population Estimates'!G39)*1000</f>
        <v>5.4216867469879517</v>
      </c>
      <c r="FO41" s="42">
        <v>4.22</v>
      </c>
    </row>
    <row r="42" spans="1:171" x14ac:dyDescent="0.2">
      <c r="A42" s="30" t="s">
        <v>111</v>
      </c>
      <c r="B42" s="31">
        <v>163</v>
      </c>
      <c r="C42" s="32">
        <v>146</v>
      </c>
      <c r="D42" s="32">
        <v>157</v>
      </c>
      <c r="E42" s="32">
        <v>156</v>
      </c>
      <c r="F42" s="32">
        <v>156</v>
      </c>
      <c r="G42" s="32">
        <v>148</v>
      </c>
      <c r="H42" s="32">
        <f>VLOOKUP(A42,[1]wards!$A$3:$B$125,2,FALSE)</f>
        <v>141</v>
      </c>
      <c r="I42" s="32">
        <v>152</v>
      </c>
      <c r="J42" s="33">
        <v>123</v>
      </c>
      <c r="K42" s="34">
        <v>71</v>
      </c>
      <c r="L42" s="34">
        <v>71</v>
      </c>
      <c r="M42" s="35">
        <v>158</v>
      </c>
      <c r="N42" s="35">
        <v>76</v>
      </c>
      <c r="O42" s="35">
        <v>43</v>
      </c>
      <c r="P42" s="35">
        <v>34</v>
      </c>
      <c r="Q42" s="35">
        <f>VLOOKUP(A42,[1]wards!$L$3:$M$125,2,FALSE)</f>
        <v>37</v>
      </c>
      <c r="R42" s="35">
        <v>39</v>
      </c>
      <c r="S42" s="36">
        <v>42</v>
      </c>
      <c r="T42" s="37">
        <v>15</v>
      </c>
      <c r="U42" s="34">
        <v>16</v>
      </c>
      <c r="V42" s="34">
        <v>16</v>
      </c>
      <c r="W42" s="34">
        <v>14</v>
      </c>
      <c r="X42" s="35">
        <v>13</v>
      </c>
      <c r="Y42" s="35">
        <v>15</v>
      </c>
      <c r="Z42" s="35">
        <f>VLOOKUP(A42,[1]wards!$AC$3:$AF$125,4,FALSE)</f>
        <v>12</v>
      </c>
      <c r="AA42" s="35">
        <v>16</v>
      </c>
      <c r="AB42" s="38">
        <v>9</v>
      </c>
      <c r="AC42" s="39">
        <v>26</v>
      </c>
      <c r="AD42" s="39">
        <v>19</v>
      </c>
      <c r="AE42" s="39">
        <v>24</v>
      </c>
      <c r="AF42" s="39">
        <v>19</v>
      </c>
      <c r="AG42" s="40">
        <v>16</v>
      </c>
      <c r="AH42" s="40">
        <v>17</v>
      </c>
      <c r="AI42" s="40">
        <f>VLOOKUP(A42,[1]wards!$Y$2:$AA$126,3,FALSE)</f>
        <v>13</v>
      </c>
      <c r="AJ42" s="40">
        <v>24</v>
      </c>
      <c r="AK42" s="40">
        <v>15</v>
      </c>
      <c r="AL42" s="41">
        <v>1</v>
      </c>
      <c r="AM42" s="40">
        <v>0</v>
      </c>
      <c r="AN42" s="40">
        <v>0</v>
      </c>
      <c r="AO42" s="40">
        <v>1</v>
      </c>
      <c r="AP42" s="40">
        <v>0</v>
      </c>
      <c r="AQ42" s="40">
        <v>0</v>
      </c>
      <c r="AR42" s="40">
        <v>0</v>
      </c>
      <c r="AS42" s="42">
        <v>0</v>
      </c>
      <c r="AT42" s="41">
        <v>34</v>
      </c>
      <c r="AU42" s="40">
        <v>18</v>
      </c>
      <c r="AV42" s="40">
        <v>18</v>
      </c>
      <c r="AW42" s="40">
        <v>29</v>
      </c>
      <c r="AX42" s="40">
        <v>35</v>
      </c>
      <c r="AY42" s="40">
        <v>42</v>
      </c>
      <c r="AZ42" s="40">
        <f>VLOOKUP(A42,[1]wards!$U$3:$V$125,2,FALSE)</f>
        <v>33</v>
      </c>
      <c r="BA42" s="43">
        <v>34</v>
      </c>
      <c r="BB42" s="44">
        <v>27</v>
      </c>
      <c r="BC42" s="41"/>
      <c r="BD42" s="40"/>
      <c r="BE42" s="40">
        <v>1</v>
      </c>
      <c r="BF42" s="40">
        <v>2</v>
      </c>
      <c r="BG42" s="35">
        <v>1</v>
      </c>
      <c r="BH42" s="35">
        <v>1</v>
      </c>
      <c r="BI42" s="35">
        <f>VLOOKUP(A42,[1]wards!$AI$2:$AJ$125,2,FALSE)</f>
        <v>1</v>
      </c>
      <c r="BJ42" s="35">
        <v>0</v>
      </c>
      <c r="BK42" s="45">
        <v>0</v>
      </c>
      <c r="BL42" s="35">
        <v>37</v>
      </c>
      <c r="BM42" s="35">
        <v>28</v>
      </c>
      <c r="BN42" s="35">
        <v>27</v>
      </c>
      <c r="BO42" s="35">
        <v>30</v>
      </c>
      <c r="BP42" s="35">
        <v>26</v>
      </c>
      <c r="BQ42" s="35">
        <v>23</v>
      </c>
      <c r="BR42" s="35">
        <f>VLOOKUP(A42,[1]wards!$AM$2:$AR$125,6,FALSE)</f>
        <v>30</v>
      </c>
      <c r="BS42" s="35">
        <v>29</v>
      </c>
      <c r="BT42" s="35">
        <v>27</v>
      </c>
      <c r="BU42" s="46">
        <v>15</v>
      </c>
      <c r="BV42" s="35">
        <v>12</v>
      </c>
      <c r="BW42" s="35">
        <v>17</v>
      </c>
      <c r="BX42" s="35">
        <v>11</v>
      </c>
      <c r="BY42" s="35">
        <v>20</v>
      </c>
      <c r="BZ42" s="35">
        <v>22</v>
      </c>
      <c r="CA42" s="35">
        <f>VLOOKUP(A42,[1]wards!$AT$3:$AY$125,6,FALSE)</f>
        <v>10</v>
      </c>
      <c r="CB42" s="35">
        <v>24</v>
      </c>
      <c r="CC42" s="45">
        <v>15</v>
      </c>
      <c r="CD42" s="46">
        <v>15</v>
      </c>
      <c r="CE42" s="35">
        <v>16</v>
      </c>
      <c r="CF42" s="35">
        <v>18</v>
      </c>
      <c r="CG42" s="35">
        <v>12</v>
      </c>
      <c r="CH42" s="35">
        <v>24</v>
      </c>
      <c r="CI42" s="35">
        <v>26</v>
      </c>
      <c r="CJ42" s="35">
        <f>VLOOKUP(A42,[1]wards!$Y$3:$Z$125,2,FALSE)</f>
        <v>18</v>
      </c>
      <c r="CK42" s="35">
        <v>28</v>
      </c>
      <c r="CL42" s="45">
        <v>16</v>
      </c>
      <c r="CM42" s="41">
        <v>41.79</v>
      </c>
      <c r="CN42" s="40">
        <v>37.729999999999997</v>
      </c>
      <c r="CO42" s="40">
        <v>40.36</v>
      </c>
      <c r="CP42" s="40">
        <v>39.799999999999997</v>
      </c>
      <c r="CQ42" s="40">
        <f>(F42/'[2]Population Estimates'!E40)*1000</f>
        <v>41.05263157894737</v>
      </c>
      <c r="CR42" s="40">
        <f>([2]iadatasheet!H44/'[2]Population Estimates'!E40)*1000</f>
        <v>38.94736842105263</v>
      </c>
      <c r="CS42" s="40">
        <f>(H42/'[2]Population Estimates'!G40)*1000</f>
        <v>37.203166226912927</v>
      </c>
      <c r="CT42" s="40">
        <f>(I42/'[2]Population Estimates'!G40)*1000</f>
        <v>40.105540897097626</v>
      </c>
      <c r="CU42" s="42">
        <v>32.450000000000003</v>
      </c>
      <c r="CV42" s="41">
        <v>18.21</v>
      </c>
      <c r="CW42" s="40">
        <v>18.350000000000001</v>
      </c>
      <c r="CX42" s="40">
        <v>40.616966580976865</v>
      </c>
      <c r="CY42" s="40">
        <f>(N42/'[2]Population Estimates'!C40)*1000</f>
        <v>20.159151193633953</v>
      </c>
      <c r="CZ42" s="40">
        <f>(O42/'[2]Population Estimates'!E40)*1000</f>
        <v>11.315789473684211</v>
      </c>
      <c r="DA42" s="40">
        <f>(P42/'[2]Population Estimates'!E40)*1000</f>
        <v>8.9473684210526301</v>
      </c>
      <c r="DB42" s="40">
        <f>(Q42/'[2]Population Estimates'!G40)*1000</f>
        <v>9.7625329815303417</v>
      </c>
      <c r="DC42" s="40">
        <f>(R42/'[2]Population Estimates'!G40)*1000</f>
        <v>10.29023746701847</v>
      </c>
      <c r="DD42" s="42">
        <v>11.08</v>
      </c>
      <c r="DE42" s="41">
        <v>9.15</v>
      </c>
      <c r="DF42" s="40">
        <v>9.6999999999999993</v>
      </c>
      <c r="DG42" s="40">
        <v>9.6999999999999993</v>
      </c>
      <c r="DH42" s="40">
        <f>(W42/'[2]Population Estimates'!D40)*1000</f>
        <v>8.5889570552147241</v>
      </c>
      <c r="DI42" s="40">
        <f>(X42/'[2]Population Estimates'!F40)*1000</f>
        <v>7.7844311377245514</v>
      </c>
      <c r="DJ42" s="40">
        <f>(Y42/'[2]Population Estimates'!F40)*1000</f>
        <v>8.9820359281437128</v>
      </c>
      <c r="DK42" s="40">
        <f>(Z42/'[2]Population Estimates'!H40)*1000</f>
        <v>7.1856287425149699</v>
      </c>
      <c r="DL42" s="40">
        <f>(AA42/'[2]Population Estimates'!H40)*1000</f>
        <v>9.5808383233532926</v>
      </c>
      <c r="DM42" s="42">
        <v>5.39</v>
      </c>
      <c r="DN42" s="41">
        <v>6.666666666666667</v>
      </c>
      <c r="DO42" s="40">
        <v>4.9095607235142111</v>
      </c>
      <c r="DP42" s="40">
        <v>6.1696658097686381</v>
      </c>
      <c r="DQ42" s="40">
        <f>(AG42/'[2]Population Estimates'!C40)*1000</f>
        <v>4.2440318302387263</v>
      </c>
      <c r="DR42" s="40">
        <f>(AG42/'[2]Population Estimates'!E40)*1000</f>
        <v>4.2105263157894735</v>
      </c>
      <c r="DS42" s="40">
        <f>([2]iadatasheet!AI44/'[2]Population Estimates'!E40)*1000</f>
        <v>4.473684210526315</v>
      </c>
      <c r="DT42" s="40">
        <f>(AI42/'[2]Population Estimates'!G40)*1000</f>
        <v>3.4300791556728232</v>
      </c>
      <c r="DU42" s="40">
        <f>(AJ42/'[2]Population Estimates'!G40)*1000</f>
        <v>6.3324538258575194</v>
      </c>
      <c r="DV42" s="42">
        <v>3.96</v>
      </c>
      <c r="DW42" s="41">
        <v>8.7200000000000006</v>
      </c>
      <c r="DX42" s="40">
        <v>4.6500000000000004</v>
      </c>
      <c r="DY42" s="40">
        <v>4.63</v>
      </c>
      <c r="DZ42" s="40">
        <f>(AW42/'[2]Population Estimates'!C40)*1000</f>
        <v>7.6923076923076925</v>
      </c>
      <c r="EA42" s="40">
        <f>(AX42/'[2]Population Estimates'!E40)*1000</f>
        <v>9.2105263157894726</v>
      </c>
      <c r="EB42" s="40">
        <f>(AY42/'[2]Population Estimates'!E40)*1000</f>
        <v>11.052631578947368</v>
      </c>
      <c r="EC42" s="40">
        <f>(AZ42/'[2]Population Estimates'!G40)*1000</f>
        <v>8.7071240105540895</v>
      </c>
      <c r="ED42" s="40">
        <f>(BA42/'[2]Population Estimates'!G40)*1000</f>
        <v>8.9709762532981543</v>
      </c>
      <c r="EE42" s="40">
        <v>7.12</v>
      </c>
      <c r="EF42" s="41">
        <v>0</v>
      </c>
      <c r="EG42" s="40">
        <v>0</v>
      </c>
      <c r="EH42" s="40">
        <v>0.26</v>
      </c>
      <c r="EI42" s="40">
        <f>([2]iadatasheet!BG44/'[2]Population Estimates'!C40)*1000</f>
        <v>0.53050397877984079</v>
      </c>
      <c r="EJ42" s="40">
        <f>(BG42/'[2]Population Estimates'!E40)*1000</f>
        <v>0.26315789473684209</v>
      </c>
      <c r="EK42" s="40">
        <f>(BH42/'[2]Population Estimates'!E40)*1000</f>
        <v>0.26315789473684209</v>
      </c>
      <c r="EL42" s="40">
        <f>(BI42/'[2]Population Estimates'!G40)*1000</f>
        <v>0.26385224274406333</v>
      </c>
      <c r="EM42" s="40">
        <f>(BJ42/'[2]Population Estimates'!G40)*1000</f>
        <v>0</v>
      </c>
      <c r="EN42" s="42">
        <v>0</v>
      </c>
      <c r="EO42" s="40">
        <v>9.49</v>
      </c>
      <c r="EP42" s="40">
        <v>7.24</v>
      </c>
      <c r="EQ42" s="40">
        <v>6.94</v>
      </c>
      <c r="ER42" s="40">
        <f>(BO42/'[2]Population Estimates'!C40)*1000</f>
        <v>7.9575596816976129</v>
      </c>
      <c r="ES42" s="40">
        <f>(BP42/'[2]Population Estimates'!E40)*1000</f>
        <v>6.8421052631578947</v>
      </c>
      <c r="ET42" s="40">
        <f>(BQ42/'[2]Population Estimates'!E40)*1000</f>
        <v>6.0526315789473681</v>
      </c>
      <c r="EU42" s="40">
        <f>(BR42/'[2]Population Estimates'!G40)*1000</f>
        <v>7.9155672823219003</v>
      </c>
      <c r="EV42" s="40">
        <f>(BS42/'[2]Population Estimates'!G40)*1000</f>
        <v>7.6517150395778364</v>
      </c>
      <c r="EW42" s="40">
        <v>7.12</v>
      </c>
      <c r="EX42" s="41">
        <v>3.85</v>
      </c>
      <c r="EY42" s="40">
        <v>3.1</v>
      </c>
      <c r="EZ42" s="40">
        <v>4.37</v>
      </c>
      <c r="FA42" s="40">
        <f>(BX42/'[2]Population Estimates'!C40)*1000</f>
        <v>2.9177718832891246</v>
      </c>
      <c r="FB42" s="40">
        <f>(BY42/'[2]Population Estimates'!E40)*1000</f>
        <v>5.2631578947368416</v>
      </c>
      <c r="FC42" s="40">
        <f>(BZ42/'[2]Population Estimates'!E40)*1000</f>
        <v>5.7894736842105265</v>
      </c>
      <c r="FD42" s="40">
        <f>(CA42/'[2]Population Estimates'!G40)*1000</f>
        <v>2.6385224274406331</v>
      </c>
      <c r="FE42" s="40">
        <f>(CB42/'[2]Population Estimates'!G40)*1000</f>
        <v>6.3324538258575194</v>
      </c>
      <c r="FF42" s="42">
        <v>3.96</v>
      </c>
      <c r="FG42" s="41">
        <v>3.85</v>
      </c>
      <c r="FH42" s="40">
        <v>4.13</v>
      </c>
      <c r="FI42" s="40">
        <v>4.63</v>
      </c>
      <c r="FJ42" s="40">
        <f>(CG42/'[2]Population Estimates'!C40)*1000</f>
        <v>3.183023872679045</v>
      </c>
      <c r="FK42" s="40">
        <f>([2]iadatasheet!CI44/'[2]Population Estimates'!E40)*1000</f>
        <v>6.3157894736842106</v>
      </c>
      <c r="FL42" s="40">
        <f>(CI42/'[2]Population Estimates'!E40)*1000</f>
        <v>6.8421052631578947</v>
      </c>
      <c r="FM42" s="40">
        <f>(CJ42/'[2]Population Estimates'!G40)*1000</f>
        <v>4.7493403693931393</v>
      </c>
      <c r="FN42" s="40">
        <f>(CK42/'[2]Population Estimates'!G40)*1000</f>
        <v>7.3878627968337724</v>
      </c>
      <c r="FO42" s="42">
        <v>4.22</v>
      </c>
    </row>
    <row r="43" spans="1:171" x14ac:dyDescent="0.2">
      <c r="A43" s="30" t="s">
        <v>112</v>
      </c>
      <c r="B43" s="31">
        <v>58</v>
      </c>
      <c r="C43" s="32">
        <v>63</v>
      </c>
      <c r="D43" s="32">
        <v>68</v>
      </c>
      <c r="E43" s="32">
        <v>45</v>
      </c>
      <c r="F43" s="32">
        <v>52</v>
      </c>
      <c r="G43" s="32">
        <v>64</v>
      </c>
      <c r="H43" s="32">
        <f>VLOOKUP(A43,[1]wards!$A$3:$B$125,2,FALSE)</f>
        <v>77</v>
      </c>
      <c r="I43" s="32">
        <v>52</v>
      </c>
      <c r="J43" s="33">
        <v>66</v>
      </c>
      <c r="K43" s="34">
        <v>44</v>
      </c>
      <c r="L43" s="34">
        <v>41</v>
      </c>
      <c r="M43" s="35">
        <v>40</v>
      </c>
      <c r="N43" s="35">
        <v>75</v>
      </c>
      <c r="O43" s="35">
        <v>25</v>
      </c>
      <c r="P43" s="35">
        <v>21</v>
      </c>
      <c r="Q43" s="35">
        <f>VLOOKUP(A43,[1]wards!$L$3:$M$125,2,FALSE)</f>
        <v>16</v>
      </c>
      <c r="R43" s="35">
        <v>21</v>
      </c>
      <c r="S43" s="36">
        <v>28</v>
      </c>
      <c r="T43" s="37">
        <v>9</v>
      </c>
      <c r="U43" s="34">
        <v>3</v>
      </c>
      <c r="V43" s="34">
        <v>8</v>
      </c>
      <c r="W43" s="34">
        <v>2</v>
      </c>
      <c r="X43" s="35">
        <v>9</v>
      </c>
      <c r="Y43" s="35">
        <v>17</v>
      </c>
      <c r="Z43" s="35">
        <f>VLOOKUP(A43,[1]wards!$AC$3:$AF$125,4,FALSE)</f>
        <v>10</v>
      </c>
      <c r="AA43" s="35">
        <v>4</v>
      </c>
      <c r="AB43" s="38">
        <v>9</v>
      </c>
      <c r="AC43" s="39">
        <v>11</v>
      </c>
      <c r="AD43" s="39">
        <v>10</v>
      </c>
      <c r="AE43" s="39">
        <v>8</v>
      </c>
      <c r="AF43" s="39">
        <v>11</v>
      </c>
      <c r="AG43" s="40">
        <v>6</v>
      </c>
      <c r="AH43" s="40">
        <v>1</v>
      </c>
      <c r="AI43" s="40">
        <f>VLOOKUP(A43,[1]wards!$Y$2:$AA$126,3,FALSE)</f>
        <v>3</v>
      </c>
      <c r="AJ43" s="40">
        <v>2</v>
      </c>
      <c r="AK43" s="40">
        <v>5</v>
      </c>
      <c r="AL43" s="41">
        <v>1</v>
      </c>
      <c r="AM43" s="40">
        <v>1</v>
      </c>
      <c r="AN43" s="40">
        <v>0</v>
      </c>
      <c r="AO43" s="40">
        <v>0</v>
      </c>
      <c r="AP43" s="40">
        <v>0</v>
      </c>
      <c r="AQ43" s="40">
        <f>VLOOKUP(A43,[1]wards!$P$3:$Q$88,2,FALSE)</f>
        <v>1</v>
      </c>
      <c r="AR43" s="40">
        <v>0</v>
      </c>
      <c r="AS43" s="42">
        <v>1</v>
      </c>
      <c r="AT43" s="41">
        <v>8</v>
      </c>
      <c r="AU43" s="40">
        <v>9</v>
      </c>
      <c r="AV43" s="40">
        <v>17</v>
      </c>
      <c r="AW43" s="40">
        <v>10</v>
      </c>
      <c r="AX43" s="40">
        <v>12</v>
      </c>
      <c r="AY43" s="40">
        <v>10</v>
      </c>
      <c r="AZ43" s="40">
        <f>VLOOKUP(A43,[1]wards!$U$3:$V$125,2,FALSE)</f>
        <v>18</v>
      </c>
      <c r="BA43" s="43">
        <v>11</v>
      </c>
      <c r="BB43" s="44">
        <v>18</v>
      </c>
      <c r="BC43" s="41">
        <v>1</v>
      </c>
      <c r="BD43" s="40"/>
      <c r="BE43" s="40">
        <v>1</v>
      </c>
      <c r="BF43" s="40"/>
      <c r="BG43" s="35">
        <v>0</v>
      </c>
      <c r="BH43" s="35">
        <v>4</v>
      </c>
      <c r="BI43" s="35">
        <f>VLOOKUP(A43,[1]wards!$AI$2:$AJ$125,2,FALSE)</f>
        <v>1</v>
      </c>
      <c r="BJ43" s="35">
        <v>0</v>
      </c>
      <c r="BK43" s="45">
        <v>0</v>
      </c>
      <c r="BL43" s="35">
        <v>14</v>
      </c>
      <c r="BM43" s="35">
        <v>17</v>
      </c>
      <c r="BN43" s="35">
        <v>10</v>
      </c>
      <c r="BO43" s="35">
        <v>16</v>
      </c>
      <c r="BP43" s="35">
        <v>4</v>
      </c>
      <c r="BQ43" s="35">
        <v>10</v>
      </c>
      <c r="BR43" s="35">
        <f>VLOOKUP(A43,[1]wards!$AM$2:$AR$125,6,FALSE)</f>
        <v>16</v>
      </c>
      <c r="BS43" s="35">
        <v>17</v>
      </c>
      <c r="BT43" s="35">
        <v>14</v>
      </c>
      <c r="BU43" s="46">
        <v>3</v>
      </c>
      <c r="BV43" s="35">
        <v>3</v>
      </c>
      <c r="BW43" s="35">
        <v>11</v>
      </c>
      <c r="BX43" s="35">
        <v>4</v>
      </c>
      <c r="BY43" s="35">
        <v>2</v>
      </c>
      <c r="BZ43" s="35">
        <v>6</v>
      </c>
      <c r="CA43" s="35">
        <f>VLOOKUP(A43,[1]wards!$AT$3:$AY$125,6,FALSE)</f>
        <v>10</v>
      </c>
      <c r="CB43" s="35">
        <v>12</v>
      </c>
      <c r="CC43" s="45">
        <v>13</v>
      </c>
      <c r="CD43" s="46">
        <v>5</v>
      </c>
      <c r="CE43" s="35">
        <v>4</v>
      </c>
      <c r="CF43" s="35">
        <v>12</v>
      </c>
      <c r="CG43" s="35">
        <v>5</v>
      </c>
      <c r="CH43" s="35">
        <v>4</v>
      </c>
      <c r="CI43" s="35">
        <v>6</v>
      </c>
      <c r="CJ43" s="35">
        <f>VLOOKUP(A43,[1]wards!$Y$3:$Z$125,2,FALSE)</f>
        <v>17</v>
      </c>
      <c r="CK43" s="35">
        <v>14</v>
      </c>
      <c r="CL43" s="45">
        <v>17</v>
      </c>
      <c r="CM43" s="41">
        <v>23.58</v>
      </c>
      <c r="CN43" s="40">
        <v>25.4</v>
      </c>
      <c r="CO43" s="40">
        <v>27.2</v>
      </c>
      <c r="CP43" s="40">
        <v>17.86</v>
      </c>
      <c r="CQ43" s="40">
        <f>(F43/'[2]Population Estimates'!E41)*1000</f>
        <v>21.487603305785125</v>
      </c>
      <c r="CR43" s="40">
        <f>([2]iadatasheet!H45/'[2]Population Estimates'!E41)*1000</f>
        <v>26.446280991735538</v>
      </c>
      <c r="CS43" s="40">
        <f>(H43/'[2]Population Estimates'!G41)*1000</f>
        <v>32.21757322175732</v>
      </c>
      <c r="CT43" s="40">
        <f>(I43/'[2]Population Estimates'!G41)*1000</f>
        <v>21.757322175732217</v>
      </c>
      <c r="CU43" s="42">
        <v>27.62</v>
      </c>
      <c r="CV43" s="41">
        <v>17.89</v>
      </c>
      <c r="CW43" s="40">
        <v>16.53</v>
      </c>
      <c r="CX43" s="40">
        <v>16</v>
      </c>
      <c r="CY43" s="40">
        <f>(N43/'[2]Population Estimates'!C41)*1000</f>
        <v>30.737704918032787</v>
      </c>
      <c r="CZ43" s="40">
        <f>(O43/'[2]Population Estimates'!E41)*1000</f>
        <v>10.330578512396695</v>
      </c>
      <c r="DA43" s="40">
        <f>(P43/'[2]Population Estimates'!E41)*1000</f>
        <v>8.6776859504132222</v>
      </c>
      <c r="DB43" s="40">
        <f>(Q43/'[2]Population Estimates'!G41)*1000</f>
        <v>6.6945606694560666</v>
      </c>
      <c r="DC43" s="40">
        <f>(R43/'[2]Population Estimates'!G41)*1000</f>
        <v>8.7866108786610884</v>
      </c>
      <c r="DD43" s="42">
        <v>11.72</v>
      </c>
      <c r="DE43" s="41">
        <v>9.18</v>
      </c>
      <c r="DF43" s="40">
        <v>3.06</v>
      </c>
      <c r="DG43" s="40">
        <v>8.16</v>
      </c>
      <c r="DH43" s="40">
        <f>(W43/'[2]Population Estimates'!D41)*1000</f>
        <v>2.0202020202020203</v>
      </c>
      <c r="DI43" s="40">
        <f>(X43/'[2]Population Estimates'!F41)*1000</f>
        <v>9.0909090909090899</v>
      </c>
      <c r="DJ43" s="40">
        <f>(Y43/'[2]Population Estimates'!F41)*1000</f>
        <v>17.171717171717169</v>
      </c>
      <c r="DK43" s="40">
        <f>(Z43/'[2]Population Estimates'!H41)*1000</f>
        <v>10.101010101010102</v>
      </c>
      <c r="DL43" s="40">
        <f>(AA43/'[2]Population Estimates'!H41)*1000</f>
        <v>4.0404040404040407</v>
      </c>
      <c r="DM43" s="42">
        <v>9.09</v>
      </c>
      <c r="DN43" s="41">
        <v>4.4715447154471546</v>
      </c>
      <c r="DO43" s="40">
        <v>4.032258064516129</v>
      </c>
      <c r="DP43" s="40">
        <v>3.2</v>
      </c>
      <c r="DQ43" s="40">
        <f>(AG43/'[2]Population Estimates'!C41)*1000</f>
        <v>2.459016393442623</v>
      </c>
      <c r="DR43" s="40">
        <f>(AG43/'[2]Population Estimates'!E41)*1000</f>
        <v>2.4793388429752068</v>
      </c>
      <c r="DS43" s="40">
        <f>([2]iadatasheet!AI45/'[2]Population Estimates'!E41)*1000</f>
        <v>0.41322314049586778</v>
      </c>
      <c r="DT43" s="40">
        <f>(AI43/'[2]Population Estimates'!G41)*1000</f>
        <v>1.2552301255230125</v>
      </c>
      <c r="DU43" s="40">
        <f>(AJ43/'[2]Population Estimates'!G41)*1000</f>
        <v>0.83682008368200833</v>
      </c>
      <c r="DV43" s="42">
        <v>2.09</v>
      </c>
      <c r="DW43" s="41">
        <v>3.25</v>
      </c>
      <c r="DX43" s="40">
        <v>3.63</v>
      </c>
      <c r="DY43" s="40">
        <v>6.8</v>
      </c>
      <c r="DZ43" s="40">
        <f>(AW43/'[2]Population Estimates'!C41)*1000</f>
        <v>4.0983606557377055</v>
      </c>
      <c r="EA43" s="40">
        <f>(AX43/'[2]Population Estimates'!E41)*1000</f>
        <v>4.9586776859504136</v>
      </c>
      <c r="EB43" s="40">
        <f>(AY43/'[2]Population Estimates'!E41)*1000</f>
        <v>4.1322314049586781</v>
      </c>
      <c r="EC43" s="40">
        <f>(AZ43/'[2]Population Estimates'!G41)*1000</f>
        <v>7.531380753138075</v>
      </c>
      <c r="ED43" s="40">
        <f>(BA43/'[2]Population Estimates'!G41)*1000</f>
        <v>4.6025104602510458</v>
      </c>
      <c r="EE43" s="40">
        <v>7.53</v>
      </c>
      <c r="EF43" s="41">
        <v>0.41</v>
      </c>
      <c r="EG43" s="40">
        <v>0</v>
      </c>
      <c r="EH43" s="40">
        <v>0.4</v>
      </c>
      <c r="EI43" s="40">
        <f>([2]iadatasheet!BG45/'[2]Population Estimates'!C41)*1000</f>
        <v>0</v>
      </c>
      <c r="EJ43" s="40">
        <f>(BG43/'[2]Population Estimates'!E41)*1000</f>
        <v>0</v>
      </c>
      <c r="EK43" s="40">
        <f>(BH43/'[2]Population Estimates'!E41)*1000</f>
        <v>1.6528925619834711</v>
      </c>
      <c r="EL43" s="40">
        <f>(BI43/'[2]Population Estimates'!G41)*1000</f>
        <v>0.41841004184100417</v>
      </c>
      <c r="EM43" s="40">
        <f>(BJ43/'[2]Population Estimates'!G41)*1000</f>
        <v>0</v>
      </c>
      <c r="EN43" s="42">
        <v>0</v>
      </c>
      <c r="EO43" s="40">
        <v>5.69</v>
      </c>
      <c r="EP43" s="40">
        <v>6.85</v>
      </c>
      <c r="EQ43" s="40">
        <v>4</v>
      </c>
      <c r="ER43" s="40">
        <f>(BO43/'[2]Population Estimates'!C41)*1000</f>
        <v>6.557377049180328</v>
      </c>
      <c r="ES43" s="40">
        <f>(BP43/'[2]Population Estimates'!E41)*1000</f>
        <v>1.6528925619834711</v>
      </c>
      <c r="ET43" s="40">
        <f>(BQ43/'[2]Population Estimates'!E41)*1000</f>
        <v>4.1322314049586781</v>
      </c>
      <c r="EU43" s="40">
        <f>(BR43/'[2]Population Estimates'!G41)*1000</f>
        <v>6.6945606694560666</v>
      </c>
      <c r="EV43" s="40">
        <f>(BS43/'[2]Population Estimates'!G41)*1000</f>
        <v>7.1129707112970717</v>
      </c>
      <c r="EW43" s="40">
        <v>5.86</v>
      </c>
      <c r="EX43" s="41">
        <v>1.22</v>
      </c>
      <c r="EY43" s="40">
        <v>1.21</v>
      </c>
      <c r="EZ43" s="40">
        <v>4.4000000000000004</v>
      </c>
      <c r="FA43" s="40">
        <f>(BX43/'[2]Population Estimates'!C41)*1000</f>
        <v>1.639344262295082</v>
      </c>
      <c r="FB43" s="40">
        <f>(BY43/'[2]Population Estimates'!E41)*1000</f>
        <v>0.82644628099173556</v>
      </c>
      <c r="FC43" s="40">
        <f>(BZ43/'[2]Population Estimates'!E41)*1000</f>
        <v>2.4793388429752068</v>
      </c>
      <c r="FD43" s="40">
        <f>(CA43/'[2]Population Estimates'!G41)*1000</f>
        <v>4.1841004184100417</v>
      </c>
      <c r="FE43" s="40">
        <f>(CB43/'[2]Population Estimates'!G41)*1000</f>
        <v>5.02092050209205</v>
      </c>
      <c r="FF43" s="42">
        <v>5.44</v>
      </c>
      <c r="FG43" s="41">
        <v>2.0299999999999998</v>
      </c>
      <c r="FH43" s="40">
        <v>1.61</v>
      </c>
      <c r="FI43" s="40">
        <v>4.8</v>
      </c>
      <c r="FJ43" s="40">
        <f>(CG43/'[2]Population Estimates'!C41)*1000</f>
        <v>2.0491803278688527</v>
      </c>
      <c r="FK43" s="40">
        <f>([2]iadatasheet!CI45/'[2]Population Estimates'!E41)*1000</f>
        <v>1.6528925619834711</v>
      </c>
      <c r="FL43" s="40">
        <f>(CI43/'[2]Population Estimates'!E41)*1000</f>
        <v>2.4793388429752068</v>
      </c>
      <c r="FM43" s="40">
        <f>(CJ43/'[2]Population Estimates'!G41)*1000</f>
        <v>7.1129707112970717</v>
      </c>
      <c r="FN43" s="40">
        <f>(CK43/'[2]Population Estimates'!G41)*1000</f>
        <v>5.8577405857740592</v>
      </c>
      <c r="FO43" s="42">
        <v>7.11</v>
      </c>
    </row>
    <row r="44" spans="1:171" x14ac:dyDescent="0.2">
      <c r="A44" s="30" t="s">
        <v>113</v>
      </c>
      <c r="B44" s="31">
        <v>370</v>
      </c>
      <c r="C44" s="32">
        <v>365</v>
      </c>
      <c r="D44" s="32">
        <v>231</v>
      </c>
      <c r="E44" s="32">
        <v>231</v>
      </c>
      <c r="F44" s="32">
        <v>243</v>
      </c>
      <c r="G44" s="32">
        <v>248</v>
      </c>
      <c r="H44" s="32">
        <f>VLOOKUP(A44,[1]wards!$A$3:$B$125,2,FALSE)</f>
        <v>232</v>
      </c>
      <c r="I44" s="32">
        <v>240</v>
      </c>
      <c r="J44" s="33">
        <v>226</v>
      </c>
      <c r="K44" s="34">
        <v>380</v>
      </c>
      <c r="L44" s="34">
        <v>362</v>
      </c>
      <c r="M44" s="35">
        <v>169</v>
      </c>
      <c r="N44" s="35">
        <v>182</v>
      </c>
      <c r="O44" s="35">
        <v>169</v>
      </c>
      <c r="P44" s="35">
        <v>230</v>
      </c>
      <c r="Q44" s="35">
        <f>VLOOKUP(A44,[1]wards!$L$3:$M$125,2,FALSE)</f>
        <v>122</v>
      </c>
      <c r="R44" s="35">
        <v>90</v>
      </c>
      <c r="S44" s="36">
        <v>75</v>
      </c>
      <c r="T44" s="37">
        <v>27</v>
      </c>
      <c r="U44" s="34">
        <v>35</v>
      </c>
      <c r="V44" s="34">
        <v>24</v>
      </c>
      <c r="W44" s="34">
        <v>14</v>
      </c>
      <c r="X44" s="35">
        <v>10</v>
      </c>
      <c r="Y44" s="35">
        <v>10</v>
      </c>
      <c r="Z44" s="35">
        <f>VLOOKUP(A44,[1]wards!$AC$3:$AF$125,4,FALSE)</f>
        <v>26</v>
      </c>
      <c r="AA44" s="35">
        <v>20</v>
      </c>
      <c r="AB44" s="38">
        <v>21</v>
      </c>
      <c r="AC44" s="39">
        <v>90</v>
      </c>
      <c r="AD44" s="39">
        <v>78</v>
      </c>
      <c r="AE44" s="39">
        <v>40</v>
      </c>
      <c r="AF44" s="39">
        <v>37</v>
      </c>
      <c r="AG44" s="40">
        <v>35</v>
      </c>
      <c r="AH44" s="40">
        <v>17</v>
      </c>
      <c r="AI44" s="40">
        <f>VLOOKUP(A44,[1]wards!$Y$2:$AA$126,3,FALSE)</f>
        <v>38</v>
      </c>
      <c r="AJ44" s="40">
        <v>33</v>
      </c>
      <c r="AK44" s="40">
        <v>32</v>
      </c>
      <c r="AL44" s="41">
        <v>10</v>
      </c>
      <c r="AM44" s="40">
        <v>3</v>
      </c>
      <c r="AN44" s="40">
        <v>10</v>
      </c>
      <c r="AO44" s="40">
        <v>5</v>
      </c>
      <c r="AP44" s="40">
        <v>4</v>
      </c>
      <c r="AQ44" s="40">
        <f>VLOOKUP(A44,[1]wards!$P$3:$Q$88,2,FALSE)</f>
        <v>2</v>
      </c>
      <c r="AR44" s="40">
        <v>5</v>
      </c>
      <c r="AS44" s="42">
        <v>3</v>
      </c>
      <c r="AT44" s="41">
        <v>34</v>
      </c>
      <c r="AU44" s="40">
        <v>29</v>
      </c>
      <c r="AV44" s="40">
        <v>35</v>
      </c>
      <c r="AW44" s="40">
        <v>56</v>
      </c>
      <c r="AX44" s="40">
        <v>34</v>
      </c>
      <c r="AY44" s="40">
        <v>47</v>
      </c>
      <c r="AZ44" s="40">
        <f>VLOOKUP(A44,[1]wards!$U$3:$V$125,2,FALSE)</f>
        <v>42</v>
      </c>
      <c r="BA44" s="43">
        <v>65</v>
      </c>
      <c r="BB44" s="44">
        <v>52</v>
      </c>
      <c r="BC44" s="41">
        <v>22</v>
      </c>
      <c r="BD44" s="40">
        <v>8</v>
      </c>
      <c r="BE44" s="40">
        <v>10</v>
      </c>
      <c r="BF44" s="40">
        <v>9</v>
      </c>
      <c r="BG44" s="35">
        <v>16</v>
      </c>
      <c r="BH44" s="35">
        <v>17</v>
      </c>
      <c r="BI44" s="35">
        <f>VLOOKUP(A44,[1]wards!$AI$2:$AJ$125,2,FALSE)</f>
        <v>7</v>
      </c>
      <c r="BJ44" s="35">
        <v>14</v>
      </c>
      <c r="BK44" s="45">
        <v>7</v>
      </c>
      <c r="BL44" s="35">
        <v>49</v>
      </c>
      <c r="BM44" s="35">
        <v>46</v>
      </c>
      <c r="BN44" s="35">
        <v>33</v>
      </c>
      <c r="BO44" s="35">
        <v>28</v>
      </c>
      <c r="BP44" s="35">
        <v>18</v>
      </c>
      <c r="BQ44" s="35">
        <v>39</v>
      </c>
      <c r="BR44" s="35">
        <f>VLOOKUP(A44,[1]wards!$AM$2:$AR$125,6,FALSE)</f>
        <v>13</v>
      </c>
      <c r="BS44" s="35">
        <v>19</v>
      </c>
      <c r="BT44" s="35">
        <v>14</v>
      </c>
      <c r="BU44" s="46">
        <v>38</v>
      </c>
      <c r="BV44" s="35">
        <v>52</v>
      </c>
      <c r="BW44" s="35">
        <v>48</v>
      </c>
      <c r="BX44" s="35">
        <v>56</v>
      </c>
      <c r="BY44" s="35">
        <v>51</v>
      </c>
      <c r="BZ44" s="35">
        <v>53</v>
      </c>
      <c r="CA44" s="35">
        <f>VLOOKUP(A44,[1]wards!$AT$3:$AY$125,6,FALSE)</f>
        <v>47</v>
      </c>
      <c r="CB44" s="35">
        <v>55</v>
      </c>
      <c r="CC44" s="45">
        <v>70</v>
      </c>
      <c r="CD44" s="46">
        <v>48</v>
      </c>
      <c r="CE44" s="35">
        <v>58</v>
      </c>
      <c r="CF44" s="35">
        <v>51</v>
      </c>
      <c r="CG44" s="35">
        <v>59</v>
      </c>
      <c r="CH44" s="35">
        <v>56</v>
      </c>
      <c r="CI44" s="35">
        <v>56</v>
      </c>
      <c r="CJ44" s="35">
        <f>VLOOKUP(A44,[1]wards!$Y$3:$Z$125,2,FALSE)</f>
        <v>56</v>
      </c>
      <c r="CK44" s="35">
        <v>59</v>
      </c>
      <c r="CL44" s="45">
        <v>80</v>
      </c>
      <c r="CM44" s="41">
        <v>82.22</v>
      </c>
      <c r="CN44" s="40">
        <v>81.47</v>
      </c>
      <c r="CO44" s="40">
        <v>51.91</v>
      </c>
      <c r="CP44" s="40">
        <v>50.99</v>
      </c>
      <c r="CQ44" s="40">
        <f>(F44/'[2]Population Estimates'!E42)*1000</f>
        <v>50.519750519750524</v>
      </c>
      <c r="CR44" s="40">
        <f>([2]iadatasheet!H46/'[2]Population Estimates'!E42)*1000</f>
        <v>51.559251559251564</v>
      </c>
      <c r="CS44" s="40">
        <f>(H44/'[2]Population Estimates'!G42)*1000</f>
        <v>46.492985971943888</v>
      </c>
      <c r="CT44" s="40">
        <f>(I44/'[2]Population Estimates'!G42)*1000</f>
        <v>48.096192384769537</v>
      </c>
      <c r="CU44" s="42">
        <v>45.29</v>
      </c>
      <c r="CV44" s="41">
        <v>84.44</v>
      </c>
      <c r="CW44" s="40">
        <v>80.8</v>
      </c>
      <c r="CX44" s="40">
        <v>37.977528089887642</v>
      </c>
      <c r="CY44" s="40">
        <f>(N44/'[2]Population Estimates'!C42)*1000</f>
        <v>38.972162740899357</v>
      </c>
      <c r="CZ44" s="40">
        <f>(O44/'[2]Population Estimates'!E42)*1000</f>
        <v>35.135135135135137</v>
      </c>
      <c r="DA44" s="40">
        <f>(P44/'[2]Population Estimates'!E42)*1000</f>
        <v>47.817047817047822</v>
      </c>
      <c r="DB44" s="40">
        <f>(Q44/'[2]Population Estimates'!G42)*1000</f>
        <v>24.448897795591183</v>
      </c>
      <c r="DC44" s="40">
        <f>(R44/'[2]Population Estimates'!G42)*1000</f>
        <v>18.036072144288578</v>
      </c>
      <c r="DD44" s="42">
        <v>15.03</v>
      </c>
      <c r="DE44" s="41">
        <v>13.57</v>
      </c>
      <c r="DF44" s="40">
        <v>17.59</v>
      </c>
      <c r="DG44" s="40">
        <v>12.18</v>
      </c>
      <c r="DH44" s="40">
        <f>(W44/'[2]Population Estimates'!D42)*1000</f>
        <v>7.2164948453608249</v>
      </c>
      <c r="DI44" s="40">
        <f>(X44/'[2]Population Estimates'!F42)*1000</f>
        <v>5.1546391752577323</v>
      </c>
      <c r="DJ44" s="40">
        <f>(Y44/'[2]Population Estimates'!F42)*1000</f>
        <v>5.1546391752577323</v>
      </c>
      <c r="DK44" s="40">
        <f>(Z44/'[2]Population Estimates'!H42)*1000</f>
        <v>13.471502590673575</v>
      </c>
      <c r="DL44" s="40">
        <f>(AA44/'[2]Population Estimates'!H42)*1000</f>
        <v>10.362694300518134</v>
      </c>
      <c r="DM44" s="42">
        <v>10.88</v>
      </c>
      <c r="DN44" s="41">
        <v>20</v>
      </c>
      <c r="DO44" s="40">
        <v>17.410714285714285</v>
      </c>
      <c r="DP44" s="40">
        <v>8.9887640449438209</v>
      </c>
      <c r="DQ44" s="40">
        <f>(AG44/'[2]Population Estimates'!C42)*1000</f>
        <v>7.4946466809421848</v>
      </c>
      <c r="DR44" s="40">
        <f>(AG44/'[2]Population Estimates'!E42)*1000</f>
        <v>7.2765072765072771</v>
      </c>
      <c r="DS44" s="40">
        <f>([2]iadatasheet!AI46/'[2]Population Estimates'!E42)*1000</f>
        <v>3.5343035343035343</v>
      </c>
      <c r="DT44" s="40">
        <f>(AI44/'[2]Population Estimates'!G42)*1000</f>
        <v>7.6152304609218442</v>
      </c>
      <c r="DU44" s="40">
        <f>(AJ44/'[2]Population Estimates'!G42)*1000</f>
        <v>6.6132264529058116</v>
      </c>
      <c r="DV44" s="42">
        <v>6.41</v>
      </c>
      <c r="DW44" s="41">
        <v>7.56</v>
      </c>
      <c r="DX44" s="40">
        <v>6.47</v>
      </c>
      <c r="DY44" s="40">
        <v>7.87</v>
      </c>
      <c r="DZ44" s="40">
        <f>(AW44/'[2]Population Estimates'!C42)*1000</f>
        <v>11.991434689507495</v>
      </c>
      <c r="EA44" s="40">
        <f>(AX44/'[2]Population Estimates'!E42)*1000</f>
        <v>7.0686070686070686</v>
      </c>
      <c r="EB44" s="40">
        <f>(AY44/'[2]Population Estimates'!E42)*1000</f>
        <v>9.7713097713097721</v>
      </c>
      <c r="EC44" s="40">
        <f>(AZ44/'[2]Population Estimates'!G42)*1000</f>
        <v>8.416833667334668</v>
      </c>
      <c r="ED44" s="40">
        <f>(BA44/'[2]Population Estimates'!G42)*1000</f>
        <v>13.026052104208416</v>
      </c>
      <c r="EE44" s="40">
        <v>10.42</v>
      </c>
      <c r="EF44" s="41">
        <v>4.8899999999999997</v>
      </c>
      <c r="EG44" s="40">
        <v>1.79</v>
      </c>
      <c r="EH44" s="40">
        <v>2.25</v>
      </c>
      <c r="EI44" s="40">
        <f>([2]iadatasheet!BG46/'[2]Population Estimates'!C42)*1000</f>
        <v>1.9271948608137046</v>
      </c>
      <c r="EJ44" s="40">
        <f>(BG44/'[2]Population Estimates'!E42)*1000</f>
        <v>3.3264033264033266</v>
      </c>
      <c r="EK44" s="40">
        <f>(BH44/'[2]Population Estimates'!E42)*1000</f>
        <v>3.5343035343035343</v>
      </c>
      <c r="EL44" s="40">
        <f>(BI44/'[2]Population Estimates'!G42)*1000</f>
        <v>1.402805611222445</v>
      </c>
      <c r="EM44" s="40">
        <f>(BJ44/'[2]Population Estimates'!G42)*1000</f>
        <v>2.8056112224448899</v>
      </c>
      <c r="EN44" s="42">
        <v>1.4</v>
      </c>
      <c r="EO44" s="40">
        <v>10.89</v>
      </c>
      <c r="EP44" s="40">
        <v>10.27</v>
      </c>
      <c r="EQ44" s="40">
        <v>7.42</v>
      </c>
      <c r="ER44" s="40">
        <f>(BO44/'[2]Population Estimates'!C42)*1000</f>
        <v>5.9957173447537473</v>
      </c>
      <c r="ES44" s="40">
        <f>(BP44/'[2]Population Estimates'!E42)*1000</f>
        <v>3.7422037422037424</v>
      </c>
      <c r="ET44" s="40">
        <f>(BQ44/'[2]Population Estimates'!E42)*1000</f>
        <v>8.1081081081081088</v>
      </c>
      <c r="EU44" s="40">
        <f>(BR44/'[2]Population Estimates'!G42)*1000</f>
        <v>2.6052104208416833</v>
      </c>
      <c r="EV44" s="40">
        <f>(BS44/'[2]Population Estimates'!G42)*1000</f>
        <v>3.8076152304609221</v>
      </c>
      <c r="EW44" s="40">
        <v>2.81</v>
      </c>
      <c r="EX44" s="41">
        <v>8.44</v>
      </c>
      <c r="EY44" s="40">
        <v>11.61</v>
      </c>
      <c r="EZ44" s="40">
        <v>10.79</v>
      </c>
      <c r="FA44" s="40">
        <f>(BX44/'[2]Population Estimates'!C42)*1000</f>
        <v>11.991434689507495</v>
      </c>
      <c r="FB44" s="40">
        <f>(BY44/'[2]Population Estimates'!E42)*1000</f>
        <v>10.602910602910603</v>
      </c>
      <c r="FC44" s="40">
        <f>(BZ44/'[2]Population Estimates'!E42)*1000</f>
        <v>11.01871101871102</v>
      </c>
      <c r="FD44" s="40">
        <f>(CA44/'[2]Population Estimates'!G42)*1000</f>
        <v>9.4188376753507015</v>
      </c>
      <c r="FE44" s="40">
        <f>(CB44/'[2]Population Estimates'!G42)*1000</f>
        <v>11.022044088176353</v>
      </c>
      <c r="FF44" s="42">
        <v>14.03</v>
      </c>
      <c r="FG44" s="41">
        <v>10.67</v>
      </c>
      <c r="FH44" s="40">
        <v>12.95</v>
      </c>
      <c r="FI44" s="40">
        <v>11.46</v>
      </c>
      <c r="FJ44" s="40">
        <f>(CG44/'[2]Population Estimates'!C42)*1000</f>
        <v>12.633832976445396</v>
      </c>
      <c r="FK44" s="40">
        <f>([2]iadatasheet!CI46/'[2]Population Estimates'!E42)*1000</f>
        <v>11.642411642411643</v>
      </c>
      <c r="FL44" s="40">
        <f>(CI44/'[2]Population Estimates'!E42)*1000</f>
        <v>11.642411642411643</v>
      </c>
      <c r="FM44" s="40">
        <f>(CJ44/'[2]Population Estimates'!G42)*1000</f>
        <v>11.22244488977956</v>
      </c>
      <c r="FN44" s="40">
        <f>(CK44/'[2]Population Estimates'!G42)*1000</f>
        <v>11.823647294589179</v>
      </c>
      <c r="FO44" s="42">
        <v>16.03</v>
      </c>
    </row>
    <row r="45" spans="1:171" x14ac:dyDescent="0.2">
      <c r="A45" s="30" t="s">
        <v>114</v>
      </c>
      <c r="B45" s="31">
        <v>231</v>
      </c>
      <c r="C45" s="32">
        <v>207</v>
      </c>
      <c r="D45" s="32">
        <v>275</v>
      </c>
      <c r="E45" s="32">
        <v>159</v>
      </c>
      <c r="F45" s="32">
        <v>129</v>
      </c>
      <c r="G45" s="32">
        <v>128</v>
      </c>
      <c r="H45" s="32">
        <f>VLOOKUP(A45,[1]wards!$A$3:$B$125,2,FALSE)</f>
        <v>113</v>
      </c>
      <c r="I45" s="32">
        <v>143</v>
      </c>
      <c r="J45" s="33">
        <v>135</v>
      </c>
      <c r="K45" s="34">
        <v>126</v>
      </c>
      <c r="L45" s="34">
        <v>119</v>
      </c>
      <c r="M45" s="35">
        <v>117</v>
      </c>
      <c r="N45" s="35">
        <v>84</v>
      </c>
      <c r="O45" s="35">
        <v>74</v>
      </c>
      <c r="P45" s="35">
        <v>66</v>
      </c>
      <c r="Q45" s="35">
        <f>VLOOKUP(A45,[1]wards!$L$3:$M$125,2,FALSE)</f>
        <v>77</v>
      </c>
      <c r="R45" s="35">
        <v>46</v>
      </c>
      <c r="S45" s="36">
        <v>50</v>
      </c>
      <c r="T45" s="37">
        <v>18</v>
      </c>
      <c r="U45" s="34">
        <v>13</v>
      </c>
      <c r="V45" s="34">
        <v>17</v>
      </c>
      <c r="W45" s="34">
        <v>17</v>
      </c>
      <c r="X45" s="35">
        <v>15</v>
      </c>
      <c r="Y45" s="35">
        <v>14</v>
      </c>
      <c r="Z45" s="35">
        <f>VLOOKUP(A45,[1]wards!$AC$3:$AF$125,4,FALSE)</f>
        <v>7</v>
      </c>
      <c r="AA45" s="35">
        <v>17</v>
      </c>
      <c r="AB45" s="38">
        <v>10</v>
      </c>
      <c r="AC45" s="39">
        <v>32</v>
      </c>
      <c r="AD45" s="39">
        <v>49</v>
      </c>
      <c r="AE45" s="39">
        <v>67</v>
      </c>
      <c r="AF45" s="39">
        <v>33</v>
      </c>
      <c r="AG45" s="40">
        <v>20</v>
      </c>
      <c r="AH45" s="40">
        <v>19</v>
      </c>
      <c r="AI45" s="40">
        <f>VLOOKUP(A45,[1]wards!$Y$2:$AA$126,3,FALSE)</f>
        <v>10</v>
      </c>
      <c r="AJ45" s="40">
        <v>16</v>
      </c>
      <c r="AK45" s="40">
        <v>13</v>
      </c>
      <c r="AL45" s="41">
        <v>6</v>
      </c>
      <c r="AM45" s="40">
        <v>4</v>
      </c>
      <c r="AN45" s="40">
        <v>1</v>
      </c>
      <c r="AO45" s="40">
        <v>4</v>
      </c>
      <c r="AP45" s="40">
        <v>3</v>
      </c>
      <c r="AQ45" s="40">
        <f>VLOOKUP(A45,[1]wards!$P$3:$Q$88,2,FALSE)</f>
        <v>2</v>
      </c>
      <c r="AR45" s="40">
        <v>4</v>
      </c>
      <c r="AS45" s="42">
        <v>1</v>
      </c>
      <c r="AT45" s="41">
        <v>30</v>
      </c>
      <c r="AU45" s="40">
        <v>33</v>
      </c>
      <c r="AV45" s="40">
        <v>45</v>
      </c>
      <c r="AW45" s="40">
        <v>32</v>
      </c>
      <c r="AX45" s="40">
        <v>15</v>
      </c>
      <c r="AY45" s="40">
        <v>21</v>
      </c>
      <c r="AZ45" s="40">
        <f>VLOOKUP(A45,[1]wards!$U$3:$V$125,2,FALSE)</f>
        <v>26</v>
      </c>
      <c r="BA45" s="43">
        <v>34</v>
      </c>
      <c r="BB45" s="44">
        <v>29</v>
      </c>
      <c r="BC45" s="41">
        <v>6</v>
      </c>
      <c r="BD45" s="40">
        <v>3</v>
      </c>
      <c r="BE45" s="40">
        <v>12</v>
      </c>
      <c r="BF45" s="40">
        <v>1</v>
      </c>
      <c r="BG45" s="35">
        <v>2</v>
      </c>
      <c r="BH45" s="35">
        <v>0</v>
      </c>
      <c r="BI45" s="35">
        <f>VLOOKUP(A45,[1]wards!$AI$2:$AJ$125,2,FALSE)</f>
        <v>1</v>
      </c>
      <c r="BJ45" s="35">
        <v>0</v>
      </c>
      <c r="BK45" s="45">
        <v>1</v>
      </c>
      <c r="BL45" s="35">
        <v>58</v>
      </c>
      <c r="BM45" s="35">
        <v>35</v>
      </c>
      <c r="BN45" s="35">
        <v>42</v>
      </c>
      <c r="BO45" s="35">
        <v>18</v>
      </c>
      <c r="BP45" s="35">
        <v>12</v>
      </c>
      <c r="BQ45" s="35">
        <v>28</v>
      </c>
      <c r="BR45" s="35">
        <f>VLOOKUP(A45,[1]wards!$AM$2:$AR$125,6,FALSE)</f>
        <v>14</v>
      </c>
      <c r="BS45" s="35">
        <v>17</v>
      </c>
      <c r="BT45" s="35">
        <v>28</v>
      </c>
      <c r="BU45" s="46">
        <v>14</v>
      </c>
      <c r="BV45" s="35">
        <v>20</v>
      </c>
      <c r="BW45" s="35">
        <v>26</v>
      </c>
      <c r="BX45" s="35">
        <v>30</v>
      </c>
      <c r="BY45" s="35">
        <v>8</v>
      </c>
      <c r="BZ45" s="35">
        <v>9</v>
      </c>
      <c r="CA45" s="35">
        <f>VLOOKUP(A45,[1]wards!$AT$3:$AY$125,6,FALSE)</f>
        <v>19</v>
      </c>
      <c r="CB45" s="35">
        <v>21</v>
      </c>
      <c r="CC45" s="45">
        <v>15</v>
      </c>
      <c r="CD45" s="46">
        <v>16</v>
      </c>
      <c r="CE45" s="35">
        <v>20</v>
      </c>
      <c r="CF45" s="35">
        <v>27</v>
      </c>
      <c r="CG45" s="35">
        <v>33</v>
      </c>
      <c r="CH45" s="35">
        <v>10</v>
      </c>
      <c r="CI45" s="35">
        <v>12</v>
      </c>
      <c r="CJ45" s="35">
        <f>VLOOKUP(A45,[1]wards!$Y$3:$Z$125,2,FALSE)</f>
        <v>25</v>
      </c>
      <c r="CK45" s="35">
        <v>23</v>
      </c>
      <c r="CL45" s="45">
        <v>17</v>
      </c>
      <c r="CM45" s="41">
        <v>45.92</v>
      </c>
      <c r="CN45" s="40">
        <v>41.48</v>
      </c>
      <c r="CO45" s="40">
        <v>55.22</v>
      </c>
      <c r="CP45" s="40">
        <v>31.86</v>
      </c>
      <c r="CQ45" s="40">
        <f>(F45/'[2]Population Estimates'!E43)*1000</f>
        <v>26.652892561983471</v>
      </c>
      <c r="CR45" s="40">
        <f>([2]iadatasheet!H47/'[2]Population Estimates'!E43)*1000</f>
        <v>26.446280991735538</v>
      </c>
      <c r="CS45" s="40">
        <f>(H45/'[2]Population Estimates'!G43)*1000</f>
        <v>23.739495798319325</v>
      </c>
      <c r="CT45" s="40">
        <f>(I45/'[2]Population Estimates'!G43)*1000</f>
        <v>30.042016806722689</v>
      </c>
      <c r="CU45" s="42">
        <v>28.36</v>
      </c>
      <c r="CV45" s="41">
        <v>25.05</v>
      </c>
      <c r="CW45" s="40">
        <v>23.85</v>
      </c>
      <c r="CX45" s="40">
        <v>23.493975903614459</v>
      </c>
      <c r="CY45" s="40">
        <f>(N45/'[2]Population Estimates'!C43)*1000</f>
        <v>17.142857142857142</v>
      </c>
      <c r="CZ45" s="40">
        <f>(O45/'[2]Population Estimates'!E43)*1000</f>
        <v>15.289256198347108</v>
      </c>
      <c r="DA45" s="40">
        <f>(P45/'[2]Population Estimates'!E43)*1000</f>
        <v>13.636363636363635</v>
      </c>
      <c r="DB45" s="40">
        <f>(Q45/'[2]Population Estimates'!G43)*1000</f>
        <v>16.176470588235297</v>
      </c>
      <c r="DC45" s="40">
        <f>(R45/'[2]Population Estimates'!G43)*1000</f>
        <v>9.6638655462184886</v>
      </c>
      <c r="DD45" s="42">
        <v>10.5</v>
      </c>
      <c r="DE45" s="41">
        <v>8.6999999999999993</v>
      </c>
      <c r="DF45" s="40">
        <v>6.25</v>
      </c>
      <c r="DG45" s="40">
        <v>8.17</v>
      </c>
      <c r="DH45" s="40">
        <f>(W45/'[2]Population Estimates'!D43)*1000</f>
        <v>8.0568720379146921</v>
      </c>
      <c r="DI45" s="40">
        <f>(X45/'[2]Population Estimates'!F43)*1000</f>
        <v>7.1090047393364921</v>
      </c>
      <c r="DJ45" s="40">
        <f>(Y45/'[2]Population Estimates'!F43)*1000</f>
        <v>6.6350710900473935</v>
      </c>
      <c r="DK45" s="40">
        <f>(Z45/'[2]Population Estimates'!H43)*1000</f>
        <v>3.3018867924528301</v>
      </c>
      <c r="DL45" s="40">
        <f>(AA45/'[2]Population Estimates'!H43)*1000</f>
        <v>8.0188679245283012</v>
      </c>
      <c r="DM45" s="42">
        <v>4.72</v>
      </c>
      <c r="DN45" s="41">
        <v>6.3618290258449308</v>
      </c>
      <c r="DO45" s="40">
        <v>9.8196392785571138</v>
      </c>
      <c r="DP45" s="40">
        <v>13.453815261044177</v>
      </c>
      <c r="DQ45" s="40">
        <f>(AG45/'[2]Population Estimates'!C43)*1000</f>
        <v>4.0816326530612246</v>
      </c>
      <c r="DR45" s="40">
        <f>(AG45/'[2]Population Estimates'!E43)*1000</f>
        <v>4.1322314049586781</v>
      </c>
      <c r="DS45" s="40">
        <f>([2]iadatasheet!AI47/'[2]Population Estimates'!E43)*1000</f>
        <v>3.9256198347107443</v>
      </c>
      <c r="DT45" s="40">
        <f>(AI45/'[2]Population Estimates'!G43)*1000</f>
        <v>2.1008403361344539</v>
      </c>
      <c r="DU45" s="40">
        <f>(AJ45/'[2]Population Estimates'!G43)*1000</f>
        <v>3.3613445378151261</v>
      </c>
      <c r="DV45" s="42">
        <v>2.73</v>
      </c>
      <c r="DW45" s="41">
        <v>5.96</v>
      </c>
      <c r="DX45" s="40">
        <v>6.61</v>
      </c>
      <c r="DY45" s="40">
        <v>9.0399999999999991</v>
      </c>
      <c r="DZ45" s="40">
        <f>(AW45/'[2]Population Estimates'!C43)*1000</f>
        <v>6.5306122448979593</v>
      </c>
      <c r="EA45" s="40">
        <f>(AX45/'[2]Population Estimates'!E43)*1000</f>
        <v>3.0991735537190084</v>
      </c>
      <c r="EB45" s="40">
        <f>(AY45/'[2]Population Estimates'!E43)*1000</f>
        <v>4.3388429752066111</v>
      </c>
      <c r="EC45" s="40">
        <f>(AZ45/'[2]Population Estimates'!G43)*1000</f>
        <v>5.4621848739495791</v>
      </c>
      <c r="ED45" s="40">
        <f>(BA45/'[2]Population Estimates'!G43)*1000</f>
        <v>7.1428571428571423</v>
      </c>
      <c r="EE45" s="40">
        <v>6.09</v>
      </c>
      <c r="EF45" s="41">
        <v>1.19</v>
      </c>
      <c r="EG45" s="40">
        <v>0.6</v>
      </c>
      <c r="EH45" s="40">
        <v>2.41</v>
      </c>
      <c r="EI45" s="40">
        <f>([2]iadatasheet!BG47/'[2]Population Estimates'!C43)*1000</f>
        <v>0.20408163265306123</v>
      </c>
      <c r="EJ45" s="40">
        <f>(BG45/'[2]Population Estimates'!E43)*1000</f>
        <v>0.41322314049586778</v>
      </c>
      <c r="EK45" s="40">
        <f>(BH45/'[2]Population Estimates'!E43)*1000</f>
        <v>0</v>
      </c>
      <c r="EL45" s="40">
        <f>(BI45/'[2]Population Estimates'!G43)*1000</f>
        <v>0.21008403361344538</v>
      </c>
      <c r="EM45" s="40">
        <f>(BJ45/'[2]Population Estimates'!G43)*1000</f>
        <v>0</v>
      </c>
      <c r="EN45" s="42">
        <v>0.21</v>
      </c>
      <c r="EO45" s="40">
        <v>11.53</v>
      </c>
      <c r="EP45" s="40">
        <v>7.01</v>
      </c>
      <c r="EQ45" s="40">
        <v>8.43</v>
      </c>
      <c r="ER45" s="40">
        <f>(BO45/'[2]Population Estimates'!C43)*1000</f>
        <v>3.6734693877551017</v>
      </c>
      <c r="ES45" s="40">
        <f>(BP45/'[2]Population Estimates'!E43)*1000</f>
        <v>2.4793388429752068</v>
      </c>
      <c r="ET45" s="40">
        <f>(BQ45/'[2]Population Estimates'!E43)*1000</f>
        <v>5.7851239669421481</v>
      </c>
      <c r="EU45" s="40">
        <f>(BR45/'[2]Population Estimates'!G43)*1000</f>
        <v>2.9411764705882351</v>
      </c>
      <c r="EV45" s="40">
        <f>(BS45/'[2]Population Estimates'!G43)*1000</f>
        <v>3.5714285714285712</v>
      </c>
      <c r="EW45" s="40">
        <v>5.88</v>
      </c>
      <c r="EX45" s="41">
        <v>2.78</v>
      </c>
      <c r="EY45" s="40">
        <v>4.01</v>
      </c>
      <c r="EZ45" s="40">
        <v>5.22</v>
      </c>
      <c r="FA45" s="40">
        <f>(BX45/'[2]Population Estimates'!C43)*1000</f>
        <v>6.1224489795918364</v>
      </c>
      <c r="FB45" s="40">
        <f>(BY45/'[2]Population Estimates'!E43)*1000</f>
        <v>1.6528925619834711</v>
      </c>
      <c r="FC45" s="40">
        <f>(BZ45/'[2]Population Estimates'!E43)*1000</f>
        <v>1.859504132231405</v>
      </c>
      <c r="FD45" s="40">
        <f>(CA45/'[2]Population Estimates'!G43)*1000</f>
        <v>3.9915966386554618</v>
      </c>
      <c r="FE45" s="40">
        <f>(CB45/'[2]Population Estimates'!G43)*1000</f>
        <v>4.4117647058823533</v>
      </c>
      <c r="FF45" s="42">
        <v>3.15</v>
      </c>
      <c r="FG45" s="41">
        <v>3.18</v>
      </c>
      <c r="FH45" s="40">
        <v>4.01</v>
      </c>
      <c r="FI45" s="40">
        <v>5.42</v>
      </c>
      <c r="FJ45" s="40">
        <f>(CG45/'[2]Population Estimates'!C43)*1000</f>
        <v>6.7346938775510203</v>
      </c>
      <c r="FK45" s="40">
        <f>([2]iadatasheet!CI47/'[2]Population Estimates'!E43)*1000</f>
        <v>2.0661157024793391</v>
      </c>
      <c r="FL45" s="40">
        <f>(CI45/'[2]Population Estimates'!E43)*1000</f>
        <v>2.4793388429752068</v>
      </c>
      <c r="FM45" s="40">
        <f>(CJ45/'[2]Population Estimates'!G43)*1000</f>
        <v>5.2521008403361344</v>
      </c>
      <c r="FN45" s="40">
        <f>(CK45/'[2]Population Estimates'!G43)*1000</f>
        <v>4.8319327731092443</v>
      </c>
      <c r="FO45" s="42">
        <v>3.57</v>
      </c>
    </row>
    <row r="46" spans="1:171" x14ac:dyDescent="0.2">
      <c r="A46" s="30" t="s">
        <v>115</v>
      </c>
      <c r="B46" s="31">
        <v>212</v>
      </c>
      <c r="C46" s="32">
        <v>194</v>
      </c>
      <c r="D46" s="32">
        <v>117</v>
      </c>
      <c r="E46" s="32">
        <v>115</v>
      </c>
      <c r="F46" s="32">
        <v>89</v>
      </c>
      <c r="G46" s="32">
        <v>101</v>
      </c>
      <c r="H46" s="32">
        <f>VLOOKUP(A46,[1]wards!$A$3:$B$125,2,FALSE)</f>
        <v>106</v>
      </c>
      <c r="I46" s="32">
        <v>82</v>
      </c>
      <c r="J46" s="33">
        <v>91</v>
      </c>
      <c r="K46" s="34">
        <v>106</v>
      </c>
      <c r="L46" s="34">
        <v>73</v>
      </c>
      <c r="M46" s="35">
        <v>57</v>
      </c>
      <c r="N46" s="35">
        <v>61</v>
      </c>
      <c r="O46" s="35">
        <v>40</v>
      </c>
      <c r="P46" s="35">
        <v>46</v>
      </c>
      <c r="Q46" s="35">
        <f>VLOOKUP(A46,[1]wards!$L$3:$M$125,2,FALSE)</f>
        <v>39</v>
      </c>
      <c r="R46" s="35">
        <v>37</v>
      </c>
      <c r="S46" s="36">
        <v>32</v>
      </c>
      <c r="T46" s="37">
        <v>6</v>
      </c>
      <c r="U46" s="34">
        <v>22</v>
      </c>
      <c r="V46" s="34">
        <v>14</v>
      </c>
      <c r="W46" s="34">
        <v>20</v>
      </c>
      <c r="X46" s="35">
        <v>14</v>
      </c>
      <c r="Y46" s="35">
        <v>14</v>
      </c>
      <c r="Z46" s="35">
        <f>VLOOKUP(A46,[1]wards!$AC$3:$AF$125,4,FALSE)</f>
        <v>15</v>
      </c>
      <c r="AA46" s="35">
        <v>6</v>
      </c>
      <c r="AB46" s="38">
        <v>8</v>
      </c>
      <c r="AC46" s="39">
        <v>43</v>
      </c>
      <c r="AD46" s="39">
        <v>30</v>
      </c>
      <c r="AE46" s="39">
        <v>28</v>
      </c>
      <c r="AF46" s="39">
        <v>14</v>
      </c>
      <c r="AG46" s="40">
        <v>15</v>
      </c>
      <c r="AH46" s="40">
        <v>10</v>
      </c>
      <c r="AI46" s="40">
        <f>VLOOKUP(A46,[1]wards!$Y$2:$AA$126,3,FALSE)</f>
        <v>11</v>
      </c>
      <c r="AJ46" s="40">
        <v>16</v>
      </c>
      <c r="AK46" s="40">
        <v>12</v>
      </c>
      <c r="AL46" s="41">
        <v>2</v>
      </c>
      <c r="AM46" s="40">
        <v>5</v>
      </c>
      <c r="AN46" s="40">
        <v>1</v>
      </c>
      <c r="AO46" s="40">
        <v>1</v>
      </c>
      <c r="AP46" s="40">
        <v>0</v>
      </c>
      <c r="AQ46" s="40">
        <v>0</v>
      </c>
      <c r="AR46" s="40">
        <v>0</v>
      </c>
      <c r="AS46" s="42">
        <v>0</v>
      </c>
      <c r="AT46" s="41">
        <v>10</v>
      </c>
      <c r="AU46" s="40">
        <v>12</v>
      </c>
      <c r="AV46" s="40">
        <v>24</v>
      </c>
      <c r="AW46" s="40">
        <v>30</v>
      </c>
      <c r="AX46" s="40">
        <v>20</v>
      </c>
      <c r="AY46" s="40">
        <v>21</v>
      </c>
      <c r="AZ46" s="40">
        <f>VLOOKUP(A46,[1]wards!$U$3:$V$125,2,FALSE)</f>
        <v>18</v>
      </c>
      <c r="BA46" s="43">
        <v>23</v>
      </c>
      <c r="BB46" s="44">
        <v>31</v>
      </c>
      <c r="BC46" s="41">
        <v>24</v>
      </c>
      <c r="BD46" s="40">
        <v>6</v>
      </c>
      <c r="BE46" s="40">
        <v>10</v>
      </c>
      <c r="BF46" s="40">
        <v>11</v>
      </c>
      <c r="BG46" s="35">
        <v>4</v>
      </c>
      <c r="BH46" s="35">
        <v>6</v>
      </c>
      <c r="BI46" s="35">
        <f>VLOOKUP(A46,[1]wards!$AI$2:$AJ$125,2,FALSE)</f>
        <v>10</v>
      </c>
      <c r="BJ46" s="35">
        <v>5</v>
      </c>
      <c r="BK46" s="45">
        <v>3</v>
      </c>
      <c r="BL46" s="35">
        <v>23</v>
      </c>
      <c r="BM46" s="35">
        <v>52</v>
      </c>
      <c r="BN46" s="35">
        <v>14</v>
      </c>
      <c r="BO46" s="35">
        <v>18</v>
      </c>
      <c r="BP46" s="35">
        <v>9</v>
      </c>
      <c r="BQ46" s="35">
        <v>11</v>
      </c>
      <c r="BR46" s="35">
        <f>VLOOKUP(A46,[1]wards!$AM$2:$AR$125,6,FALSE)</f>
        <v>22</v>
      </c>
      <c r="BS46" s="35">
        <v>13</v>
      </c>
      <c r="BT46" s="35">
        <v>8</v>
      </c>
      <c r="BU46" s="46">
        <v>13</v>
      </c>
      <c r="BV46" s="35">
        <v>12</v>
      </c>
      <c r="BW46" s="35">
        <v>10</v>
      </c>
      <c r="BX46" s="35">
        <v>15</v>
      </c>
      <c r="BY46" s="35">
        <v>8</v>
      </c>
      <c r="BZ46" s="35">
        <v>11</v>
      </c>
      <c r="CA46" s="35">
        <f>VLOOKUP(A46,[1]wards!$AT$3:$AY$125,6,FALSE)</f>
        <v>16</v>
      </c>
      <c r="CB46" s="35">
        <v>11</v>
      </c>
      <c r="CC46" s="45">
        <v>26</v>
      </c>
      <c r="CD46" s="46">
        <v>14</v>
      </c>
      <c r="CE46" s="35">
        <v>22</v>
      </c>
      <c r="CF46" s="35">
        <v>11</v>
      </c>
      <c r="CG46" s="35">
        <v>16</v>
      </c>
      <c r="CH46" s="35">
        <v>8</v>
      </c>
      <c r="CI46" s="35">
        <v>12</v>
      </c>
      <c r="CJ46" s="35">
        <f>VLOOKUP(A46,[1]wards!$Y$3:$Z$125,2,FALSE)</f>
        <v>25</v>
      </c>
      <c r="CK46" s="35">
        <v>15</v>
      </c>
      <c r="CL46" s="45">
        <v>34</v>
      </c>
      <c r="CM46" s="41">
        <v>52.74</v>
      </c>
      <c r="CN46" s="40">
        <v>46.63</v>
      </c>
      <c r="CO46" s="40">
        <v>27.59</v>
      </c>
      <c r="CP46" s="40">
        <v>26.93</v>
      </c>
      <c r="CQ46" s="40">
        <f>(F46/'[2]Population Estimates'!E44)*1000</f>
        <v>19.432314410480352</v>
      </c>
      <c r="CR46" s="40">
        <f>([2]iadatasheet!H48/'[2]Population Estimates'!E44)*1000</f>
        <v>22.05240174672489</v>
      </c>
      <c r="CS46" s="40">
        <f>(H46/'[2]Population Estimates'!G44)*1000</f>
        <v>22.795698924731184</v>
      </c>
      <c r="CT46" s="40">
        <f>(I46/'[2]Population Estimates'!G44)*1000</f>
        <v>17.63440860215054</v>
      </c>
      <c r="CU46" s="42">
        <v>19.57</v>
      </c>
      <c r="CV46" s="41">
        <v>26.37</v>
      </c>
      <c r="CW46" s="40">
        <v>17.55</v>
      </c>
      <c r="CX46" s="40">
        <v>13.443396226415095</v>
      </c>
      <c r="CY46" s="40">
        <f>(N46/'[2]Population Estimates'!C44)*1000</f>
        <v>13.37719298245614</v>
      </c>
      <c r="CZ46" s="40">
        <f>(O46/'[2]Population Estimates'!E44)*1000</f>
        <v>8.7336244541484707</v>
      </c>
      <c r="DA46" s="40">
        <f>(P46/'[2]Population Estimates'!E44)*1000</f>
        <v>10.043668122270743</v>
      </c>
      <c r="DB46" s="40">
        <f>(Q46/'[2]Population Estimates'!G44)*1000</f>
        <v>8.387096774193548</v>
      </c>
      <c r="DC46" s="40">
        <f>(R46/'[2]Population Estimates'!G44)*1000</f>
        <v>7.956989247311828</v>
      </c>
      <c r="DD46" s="42">
        <v>6.88</v>
      </c>
      <c r="DE46" s="41">
        <v>3.66</v>
      </c>
      <c r="DF46" s="40">
        <v>12.87</v>
      </c>
      <c r="DG46" s="40">
        <v>8</v>
      </c>
      <c r="DH46" s="40">
        <f>(W46/'[2]Population Estimates'!D44)*1000</f>
        <v>11.494252873563218</v>
      </c>
      <c r="DI46" s="40">
        <f>(X46/'[2]Population Estimates'!F44)*1000</f>
        <v>7.6923076923076925</v>
      </c>
      <c r="DJ46" s="40">
        <f>(Y46/'[2]Population Estimates'!F44)*1000</f>
        <v>7.6923076923076925</v>
      </c>
      <c r="DK46" s="40">
        <f>(Z46/'[2]Population Estimates'!H44)*1000</f>
        <v>8.1967213114754109</v>
      </c>
      <c r="DL46" s="40">
        <f>(AA46/'[2]Population Estimates'!H44)*1000</f>
        <v>3.278688524590164</v>
      </c>
      <c r="DM46" s="42">
        <v>4.37</v>
      </c>
      <c r="DN46" s="41">
        <v>10.696517412935323</v>
      </c>
      <c r="DO46" s="40">
        <v>7.2115384615384617</v>
      </c>
      <c r="DP46" s="40">
        <v>6.6037735849056602</v>
      </c>
      <c r="DQ46" s="40">
        <f>(AG46/'[2]Population Estimates'!C44)*1000</f>
        <v>3.2894736842105261</v>
      </c>
      <c r="DR46" s="40">
        <f>(AG46/'[2]Population Estimates'!E44)*1000</f>
        <v>3.2751091703056767</v>
      </c>
      <c r="DS46" s="40">
        <f>([2]iadatasheet!AI48/'[2]Population Estimates'!E44)*1000</f>
        <v>2.1834061135371177</v>
      </c>
      <c r="DT46" s="40">
        <f>(AI46/'[2]Population Estimates'!G44)*1000</f>
        <v>2.3655913978494625</v>
      </c>
      <c r="DU46" s="40">
        <f>(AJ46/'[2]Population Estimates'!G44)*1000</f>
        <v>3.4408602150537635</v>
      </c>
      <c r="DV46" s="42">
        <v>2.58</v>
      </c>
      <c r="DW46" s="41">
        <v>2.4900000000000002</v>
      </c>
      <c r="DX46" s="40">
        <v>2.88</v>
      </c>
      <c r="DY46" s="40">
        <v>5.66</v>
      </c>
      <c r="DZ46" s="40">
        <f>(AW46/'[2]Population Estimates'!C44)*1000</f>
        <v>6.5789473684210522</v>
      </c>
      <c r="EA46" s="40">
        <f>(AX46/'[2]Population Estimates'!E44)*1000</f>
        <v>4.3668122270742353</v>
      </c>
      <c r="EB46" s="40">
        <f>(AY46/'[2]Population Estimates'!E44)*1000</f>
        <v>4.5851528384279474</v>
      </c>
      <c r="EC46" s="40">
        <f>(AZ46/'[2]Population Estimates'!G44)*1000</f>
        <v>3.870967741935484</v>
      </c>
      <c r="ED46" s="40">
        <f>(BA46/'[2]Population Estimates'!G44)*1000</f>
        <v>4.946236559139785</v>
      </c>
      <c r="EE46" s="40">
        <v>6.67</v>
      </c>
      <c r="EF46" s="41">
        <v>5.97</v>
      </c>
      <c r="EG46" s="40">
        <v>1.44</v>
      </c>
      <c r="EH46" s="40">
        <v>2.36</v>
      </c>
      <c r="EI46" s="40">
        <f>([2]iadatasheet!BG48/'[2]Population Estimates'!C44)*1000</f>
        <v>2.4122807017543861</v>
      </c>
      <c r="EJ46" s="40">
        <f>(BG46/'[2]Population Estimates'!E44)*1000</f>
        <v>0.8733624454148472</v>
      </c>
      <c r="EK46" s="40">
        <f>(BH46/'[2]Population Estimates'!E44)*1000</f>
        <v>1.3100436681222707</v>
      </c>
      <c r="EL46" s="40">
        <f>(BI46/'[2]Population Estimates'!G44)*1000</f>
        <v>2.150537634408602</v>
      </c>
      <c r="EM46" s="40">
        <f>(BJ46/'[2]Population Estimates'!G44)*1000</f>
        <v>1.075268817204301</v>
      </c>
      <c r="EN46" s="42">
        <v>0.65</v>
      </c>
      <c r="EO46" s="40">
        <v>5.72</v>
      </c>
      <c r="EP46" s="40">
        <v>12.5</v>
      </c>
      <c r="EQ46" s="40">
        <v>3.3</v>
      </c>
      <c r="ER46" s="40">
        <f>(BO46/'[2]Population Estimates'!C44)*1000</f>
        <v>3.9473684210526319</v>
      </c>
      <c r="ES46" s="40">
        <f>(BP46/'[2]Population Estimates'!E44)*1000</f>
        <v>1.9650655021834063</v>
      </c>
      <c r="ET46" s="40">
        <f>(BQ46/'[2]Population Estimates'!E44)*1000</f>
        <v>2.4017467248908297</v>
      </c>
      <c r="EU46" s="40">
        <f>(BR46/'[2]Population Estimates'!G44)*1000</f>
        <v>4.731182795698925</v>
      </c>
      <c r="EV46" s="40">
        <f>(BS46/'[2]Population Estimates'!G44)*1000</f>
        <v>2.795698924731183</v>
      </c>
      <c r="EW46" s="40">
        <v>1.72</v>
      </c>
      <c r="EX46" s="41">
        <v>3.23</v>
      </c>
      <c r="EY46" s="40">
        <v>2.88</v>
      </c>
      <c r="EZ46" s="40">
        <v>2.36</v>
      </c>
      <c r="FA46" s="40">
        <f>(BX46/'[2]Population Estimates'!C44)*1000</f>
        <v>3.2894736842105261</v>
      </c>
      <c r="FB46" s="40">
        <f>(BY46/'[2]Population Estimates'!E44)*1000</f>
        <v>1.7467248908296944</v>
      </c>
      <c r="FC46" s="40">
        <f>(BZ46/'[2]Population Estimates'!E44)*1000</f>
        <v>2.4017467248908297</v>
      </c>
      <c r="FD46" s="40">
        <f>(CA46/'[2]Population Estimates'!G44)*1000</f>
        <v>3.4408602150537635</v>
      </c>
      <c r="FE46" s="40">
        <f>(CB46/'[2]Population Estimates'!G44)*1000</f>
        <v>2.3655913978494625</v>
      </c>
      <c r="FF46" s="42">
        <v>5.59</v>
      </c>
      <c r="FG46" s="41">
        <v>3.48</v>
      </c>
      <c r="FH46" s="40">
        <v>5.29</v>
      </c>
      <c r="FI46" s="40">
        <v>2.59</v>
      </c>
      <c r="FJ46" s="40">
        <f>(CG46/'[2]Population Estimates'!C44)*1000</f>
        <v>3.5087719298245617</v>
      </c>
      <c r="FK46" s="40">
        <f>([2]iadatasheet!CI48/'[2]Population Estimates'!E44)*1000</f>
        <v>1.7467248908296944</v>
      </c>
      <c r="FL46" s="40">
        <f>(CI46/'[2]Population Estimates'!E44)*1000</f>
        <v>2.6200873362445414</v>
      </c>
      <c r="FM46" s="40">
        <f>(CJ46/'[2]Population Estimates'!G44)*1000</f>
        <v>5.3763440860215059</v>
      </c>
      <c r="FN46" s="40">
        <f>(CK46/'[2]Population Estimates'!G44)*1000</f>
        <v>3.225806451612903</v>
      </c>
      <c r="FO46" s="42">
        <v>7.31</v>
      </c>
    </row>
    <row r="47" spans="1:171" x14ac:dyDescent="0.2">
      <c r="A47" s="30" t="s">
        <v>116</v>
      </c>
      <c r="B47" s="31">
        <v>314</v>
      </c>
      <c r="C47" s="32">
        <v>255</v>
      </c>
      <c r="D47" s="32">
        <v>245</v>
      </c>
      <c r="E47" s="32">
        <v>244</v>
      </c>
      <c r="F47" s="32">
        <v>206</v>
      </c>
      <c r="G47" s="32">
        <v>205</v>
      </c>
      <c r="H47" s="32">
        <f>VLOOKUP(A47,[1]wards!$A$3:$B$125,2,FALSE)</f>
        <v>207</v>
      </c>
      <c r="I47" s="32">
        <v>243</v>
      </c>
      <c r="J47" s="33">
        <v>259</v>
      </c>
      <c r="K47" s="34">
        <v>318</v>
      </c>
      <c r="L47" s="34">
        <v>281</v>
      </c>
      <c r="M47" s="35">
        <v>276</v>
      </c>
      <c r="N47" s="35">
        <v>204</v>
      </c>
      <c r="O47" s="35">
        <v>202</v>
      </c>
      <c r="P47" s="35">
        <v>180</v>
      </c>
      <c r="Q47" s="35">
        <f>VLOOKUP(A47,[1]wards!$L$3:$M$125,2,FALSE)</f>
        <v>132</v>
      </c>
      <c r="R47" s="35">
        <v>143</v>
      </c>
      <c r="S47" s="36">
        <v>126</v>
      </c>
      <c r="T47" s="37">
        <v>10</v>
      </c>
      <c r="U47" s="34">
        <v>19</v>
      </c>
      <c r="V47" s="34">
        <v>11</v>
      </c>
      <c r="W47" s="34">
        <v>12</v>
      </c>
      <c r="X47" s="35">
        <v>8</v>
      </c>
      <c r="Y47" s="35">
        <v>5</v>
      </c>
      <c r="Z47" s="35">
        <f>VLOOKUP(A47,[1]wards!$AC$3:$AF$125,4,FALSE)</f>
        <v>25</v>
      </c>
      <c r="AA47" s="35">
        <v>18</v>
      </c>
      <c r="AB47" s="38">
        <v>13</v>
      </c>
      <c r="AC47" s="39">
        <v>66</v>
      </c>
      <c r="AD47" s="39">
        <v>74</v>
      </c>
      <c r="AE47" s="39">
        <v>57</v>
      </c>
      <c r="AF47" s="39">
        <v>45</v>
      </c>
      <c r="AG47" s="40">
        <v>42</v>
      </c>
      <c r="AH47" s="40">
        <v>45</v>
      </c>
      <c r="AI47" s="40">
        <f>VLOOKUP(A47,[1]wards!$Y$2:$AA$126,3,FALSE)</f>
        <v>16</v>
      </c>
      <c r="AJ47" s="40">
        <v>30</v>
      </c>
      <c r="AK47" s="40">
        <v>77</v>
      </c>
      <c r="AL47" s="41">
        <v>9</v>
      </c>
      <c r="AM47" s="40">
        <v>2</v>
      </c>
      <c r="AN47" s="40">
        <v>4</v>
      </c>
      <c r="AO47" s="40">
        <v>1</v>
      </c>
      <c r="AP47" s="40">
        <v>1</v>
      </c>
      <c r="AQ47" s="40">
        <f>VLOOKUP(A47,[1]wards!$P$3:$Q$88,2,FALSE)</f>
        <v>2</v>
      </c>
      <c r="AR47" s="40">
        <v>0</v>
      </c>
      <c r="AS47" s="42">
        <v>2</v>
      </c>
      <c r="AT47" s="41">
        <v>69</v>
      </c>
      <c r="AU47" s="40">
        <v>73</v>
      </c>
      <c r="AV47" s="40">
        <v>103</v>
      </c>
      <c r="AW47" s="40">
        <v>83</v>
      </c>
      <c r="AX47" s="40">
        <v>70</v>
      </c>
      <c r="AY47" s="40">
        <v>80</v>
      </c>
      <c r="AZ47" s="40">
        <f>VLOOKUP(A47,[1]wards!$U$3:$V$125,2,FALSE)</f>
        <v>91</v>
      </c>
      <c r="BA47" s="43">
        <v>103</v>
      </c>
      <c r="BB47" s="44">
        <v>65</v>
      </c>
      <c r="BC47" s="41">
        <v>17</v>
      </c>
      <c r="BD47" s="40">
        <v>8</v>
      </c>
      <c r="BE47" s="40">
        <v>7</v>
      </c>
      <c r="BF47" s="40">
        <v>11</v>
      </c>
      <c r="BG47" s="35">
        <v>14</v>
      </c>
      <c r="BH47" s="35">
        <v>6</v>
      </c>
      <c r="BI47" s="35">
        <f>VLOOKUP(A47,[1]wards!$AI$2:$AJ$125,2,FALSE)</f>
        <v>15</v>
      </c>
      <c r="BJ47" s="35">
        <v>17</v>
      </c>
      <c r="BK47" s="45">
        <v>12</v>
      </c>
      <c r="BL47" s="35">
        <v>52</v>
      </c>
      <c r="BM47" s="35">
        <v>33</v>
      </c>
      <c r="BN47" s="35">
        <v>17</v>
      </c>
      <c r="BO47" s="35">
        <v>19</v>
      </c>
      <c r="BP47" s="35">
        <v>22</v>
      </c>
      <c r="BQ47" s="35">
        <v>28</v>
      </c>
      <c r="BR47" s="35">
        <f>VLOOKUP(A47,[1]wards!$AM$2:$AR$125,6,FALSE)</f>
        <v>27</v>
      </c>
      <c r="BS47" s="35">
        <v>40</v>
      </c>
      <c r="BT47" s="35">
        <v>14</v>
      </c>
      <c r="BU47" s="46">
        <v>59</v>
      </c>
      <c r="BV47" s="35">
        <v>27</v>
      </c>
      <c r="BW47" s="35">
        <v>47</v>
      </c>
      <c r="BX47" s="35">
        <v>32</v>
      </c>
      <c r="BY47" s="35">
        <v>29</v>
      </c>
      <c r="BZ47" s="35">
        <v>36</v>
      </c>
      <c r="CA47" s="35">
        <f>VLOOKUP(A47,[1]wards!$AT$3:$AY$125,6,FALSE)</f>
        <v>36</v>
      </c>
      <c r="CB47" s="35">
        <v>58</v>
      </c>
      <c r="CC47" s="45">
        <v>49</v>
      </c>
      <c r="CD47" s="46">
        <v>64</v>
      </c>
      <c r="CE47" s="35">
        <v>34</v>
      </c>
      <c r="CF47" s="35">
        <v>56</v>
      </c>
      <c r="CG47" s="35">
        <v>38</v>
      </c>
      <c r="CH47" s="35">
        <v>36</v>
      </c>
      <c r="CI47" s="35">
        <v>38</v>
      </c>
      <c r="CJ47" s="35">
        <f>VLOOKUP(A47,[1]wards!$Y$3:$Z$125,2,FALSE)</f>
        <v>46</v>
      </c>
      <c r="CK47" s="35">
        <v>70</v>
      </c>
      <c r="CL47" s="45">
        <v>53</v>
      </c>
      <c r="CM47" s="41">
        <v>51.14</v>
      </c>
      <c r="CN47" s="40">
        <v>41.13</v>
      </c>
      <c r="CO47" s="40">
        <v>38.4</v>
      </c>
      <c r="CP47" s="40">
        <v>37.42</v>
      </c>
      <c r="CQ47" s="40">
        <f>(F47/'[2]Population Estimates'!E45)*1000</f>
        <v>30.563798219584569</v>
      </c>
      <c r="CR47" s="40">
        <f>([2]iadatasheet!H49/'[2]Population Estimates'!E45)*1000</f>
        <v>30.415430267062312</v>
      </c>
      <c r="CS47" s="40">
        <f>(H47/'[2]Population Estimates'!G45)*1000</f>
        <v>29.827089337175792</v>
      </c>
      <c r="CT47" s="40">
        <f>(I47/'[2]Population Estimates'!G45)*1000</f>
        <v>35.014409221902014</v>
      </c>
      <c r="CU47" s="42">
        <v>37.32</v>
      </c>
      <c r="CV47" s="41">
        <v>51.79</v>
      </c>
      <c r="CW47" s="40">
        <v>45.32</v>
      </c>
      <c r="CX47" s="40">
        <v>43.260188087774296</v>
      </c>
      <c r="CY47" s="40">
        <f>(N47/'[2]Population Estimates'!C45)*1000</f>
        <v>30.402384500745157</v>
      </c>
      <c r="CZ47" s="40">
        <f>(O47/'[2]Population Estimates'!E45)*1000</f>
        <v>29.970326409495552</v>
      </c>
      <c r="DA47" s="40">
        <f>(P47/'[2]Population Estimates'!E45)*1000</f>
        <v>26.706231454005934</v>
      </c>
      <c r="DB47" s="40">
        <f>(Q47/'[2]Population Estimates'!G45)*1000</f>
        <v>19.020172910662826</v>
      </c>
      <c r="DC47" s="40">
        <f>(R47/'[2]Population Estimates'!G45)*1000</f>
        <v>20.605187319884728</v>
      </c>
      <c r="DD47" s="42">
        <v>18.16</v>
      </c>
      <c r="DE47" s="41">
        <v>3.65</v>
      </c>
      <c r="DF47" s="40">
        <v>6.93</v>
      </c>
      <c r="DG47" s="40">
        <v>3.9</v>
      </c>
      <c r="DH47" s="40">
        <f>(W47/'[2]Population Estimates'!D45)*1000</f>
        <v>4.0816326530612246</v>
      </c>
      <c r="DI47" s="40">
        <f>(X47/'[2]Population Estimates'!F45)*1000</f>
        <v>2.7210884353741496</v>
      </c>
      <c r="DJ47" s="40">
        <f>(Y47/'[2]Population Estimates'!F45)*1000</f>
        <v>1.7006802721088434</v>
      </c>
      <c r="DK47" s="40">
        <f>(Z47/'[2]Population Estimates'!H45)*1000</f>
        <v>8.5034013605442187</v>
      </c>
      <c r="DL47" s="40">
        <f>(AA47/'[2]Population Estimates'!H45)*1000</f>
        <v>6.1224489795918364</v>
      </c>
      <c r="DM47" s="42">
        <v>4.42</v>
      </c>
      <c r="DN47" s="41">
        <v>10.749185667752442</v>
      </c>
      <c r="DO47" s="40">
        <v>11.935483870967742</v>
      </c>
      <c r="DP47" s="40">
        <v>8.9341692789968654</v>
      </c>
      <c r="DQ47" s="40">
        <f>(AG47/'[2]Population Estimates'!C45)*1000</f>
        <v>6.2593144560357672</v>
      </c>
      <c r="DR47" s="40">
        <f>(AG47/'[2]Population Estimates'!E45)*1000</f>
        <v>6.2314540059347179</v>
      </c>
      <c r="DS47" s="40">
        <f>([2]iadatasheet!AI49/'[2]Population Estimates'!E45)*1000</f>
        <v>6.6765578635014835</v>
      </c>
      <c r="DT47" s="40">
        <f>(AI47/'[2]Population Estimates'!G45)*1000</f>
        <v>2.3054755043227666</v>
      </c>
      <c r="DU47" s="40">
        <f>(AJ47/'[2]Population Estimates'!G45)*1000</f>
        <v>4.3227665706051877</v>
      </c>
      <c r="DV47" s="42">
        <v>11.1</v>
      </c>
      <c r="DW47" s="41">
        <v>11.24</v>
      </c>
      <c r="DX47" s="40">
        <v>11.77</v>
      </c>
      <c r="DY47" s="40">
        <v>16.14</v>
      </c>
      <c r="DZ47" s="40">
        <f>(AW47/'[2]Population Estimates'!C45)*1000</f>
        <v>12.369597615499256</v>
      </c>
      <c r="EA47" s="40">
        <f>(AX47/'[2]Population Estimates'!E45)*1000</f>
        <v>10.385756676557863</v>
      </c>
      <c r="EB47" s="40">
        <f>(AY47/'[2]Population Estimates'!E45)*1000</f>
        <v>11.869436201780417</v>
      </c>
      <c r="EC47" s="40">
        <f>(AZ47/'[2]Population Estimates'!G45)*1000</f>
        <v>13.112391930835734</v>
      </c>
      <c r="ED47" s="40">
        <f>(BA47/'[2]Population Estimates'!G45)*1000</f>
        <v>14.841498559077809</v>
      </c>
      <c r="EE47" s="40">
        <v>9.3699999999999992</v>
      </c>
      <c r="EF47" s="41">
        <v>2.77</v>
      </c>
      <c r="EG47" s="40">
        <v>1.29</v>
      </c>
      <c r="EH47" s="40">
        <v>1.1000000000000001</v>
      </c>
      <c r="EI47" s="40">
        <f>([2]iadatasheet!BG49/'[2]Population Estimates'!C45)*1000</f>
        <v>1.639344262295082</v>
      </c>
      <c r="EJ47" s="40">
        <f>(BG47/'[2]Population Estimates'!E45)*1000</f>
        <v>2.0771513353115725</v>
      </c>
      <c r="EK47" s="40">
        <f>(BH47/'[2]Population Estimates'!E45)*1000</f>
        <v>0.89020771513353114</v>
      </c>
      <c r="EL47" s="40">
        <f>(BI47/'[2]Population Estimates'!G45)*1000</f>
        <v>2.1613832853025938</v>
      </c>
      <c r="EM47" s="40">
        <f>(BJ47/'[2]Population Estimates'!G45)*1000</f>
        <v>2.4495677233429394</v>
      </c>
      <c r="EN47" s="42">
        <v>1.73</v>
      </c>
      <c r="EO47" s="40">
        <v>8.4700000000000006</v>
      </c>
      <c r="EP47" s="40">
        <v>5.32</v>
      </c>
      <c r="EQ47" s="40">
        <v>2.66</v>
      </c>
      <c r="ER47" s="40">
        <f>(BO47/'[2]Population Estimates'!C45)*1000</f>
        <v>2.8315946348733232</v>
      </c>
      <c r="ES47" s="40">
        <f>(BP47/'[2]Population Estimates'!E45)*1000</f>
        <v>3.2640949554896146</v>
      </c>
      <c r="ET47" s="40">
        <f>(BQ47/'[2]Population Estimates'!E45)*1000</f>
        <v>4.154302670623145</v>
      </c>
      <c r="EU47" s="40">
        <f>(BR47/'[2]Population Estimates'!G45)*1000</f>
        <v>3.8904899135446689</v>
      </c>
      <c r="EV47" s="40">
        <f>(BS47/'[2]Population Estimates'!G45)*1000</f>
        <v>5.7636887608069163</v>
      </c>
      <c r="EW47" s="40">
        <v>2.02</v>
      </c>
      <c r="EX47" s="41">
        <v>9.61</v>
      </c>
      <c r="EY47" s="40">
        <v>4.3499999999999996</v>
      </c>
      <c r="EZ47" s="40">
        <v>7.37</v>
      </c>
      <c r="FA47" s="40">
        <f>(BX47/'[2]Population Estimates'!C45)*1000</f>
        <v>4.7690014903129656</v>
      </c>
      <c r="FB47" s="40">
        <f>(BY47/'[2]Population Estimates'!E45)*1000</f>
        <v>4.3026706231454002</v>
      </c>
      <c r="FC47" s="40">
        <f>(BZ47/'[2]Population Estimates'!E45)*1000</f>
        <v>5.3412462908011866</v>
      </c>
      <c r="FD47" s="40">
        <f>(CA47/'[2]Population Estimates'!G45)*1000</f>
        <v>5.1873198847262243</v>
      </c>
      <c r="FE47" s="40">
        <f>(CB47/'[2]Population Estimates'!G45)*1000</f>
        <v>8.3573487031700271</v>
      </c>
      <c r="FF47" s="42">
        <v>7.06</v>
      </c>
      <c r="FG47" s="41">
        <v>10.42</v>
      </c>
      <c r="FH47" s="40">
        <v>5.48</v>
      </c>
      <c r="FI47" s="40">
        <v>8.7799999999999994</v>
      </c>
      <c r="FJ47" s="40">
        <f>(CG47/'[2]Population Estimates'!C45)*1000</f>
        <v>5.6631892697466464</v>
      </c>
      <c r="FK47" s="40">
        <f>([2]iadatasheet!CI49/'[2]Population Estimates'!E45)*1000</f>
        <v>5.3412462908011866</v>
      </c>
      <c r="FL47" s="40">
        <f>(CI47/'[2]Population Estimates'!E45)*1000</f>
        <v>5.637982195845697</v>
      </c>
      <c r="FM47" s="40">
        <f>(CJ47/'[2]Population Estimates'!G45)*1000</f>
        <v>6.6282420749279538</v>
      </c>
      <c r="FN47" s="40">
        <f>(CK47/'[2]Population Estimates'!G45)*1000</f>
        <v>10.086455331412104</v>
      </c>
      <c r="FO47" s="42">
        <v>7.64</v>
      </c>
    </row>
    <row r="48" spans="1:171" x14ac:dyDescent="0.2">
      <c r="A48" s="30" t="s">
        <v>117</v>
      </c>
      <c r="B48" s="31">
        <v>173</v>
      </c>
      <c r="C48" s="32">
        <v>194</v>
      </c>
      <c r="D48" s="32">
        <v>194</v>
      </c>
      <c r="E48" s="32">
        <v>141</v>
      </c>
      <c r="F48" s="32">
        <v>141</v>
      </c>
      <c r="G48" s="32">
        <v>99</v>
      </c>
      <c r="H48" s="32">
        <f>VLOOKUP(A48,[1]wards!$A$3:$B$125,2,FALSE)</f>
        <v>86</v>
      </c>
      <c r="I48" s="32">
        <v>106</v>
      </c>
      <c r="J48" s="33">
        <v>122</v>
      </c>
      <c r="K48" s="34">
        <v>102</v>
      </c>
      <c r="L48" s="34">
        <v>118</v>
      </c>
      <c r="M48" s="35">
        <v>66</v>
      </c>
      <c r="N48" s="35">
        <v>61</v>
      </c>
      <c r="O48" s="35">
        <v>75</v>
      </c>
      <c r="P48" s="35">
        <v>55</v>
      </c>
      <c r="Q48" s="35">
        <f>VLOOKUP(A48,[1]wards!$L$3:$M$125,2,FALSE)</f>
        <v>44</v>
      </c>
      <c r="R48" s="35">
        <v>57</v>
      </c>
      <c r="S48" s="36">
        <v>62</v>
      </c>
      <c r="T48" s="37">
        <v>7</v>
      </c>
      <c r="U48" s="34">
        <v>26</v>
      </c>
      <c r="V48" s="34">
        <v>23</v>
      </c>
      <c r="W48" s="34">
        <v>16</v>
      </c>
      <c r="X48" s="35">
        <v>17</v>
      </c>
      <c r="Y48" s="35">
        <v>17</v>
      </c>
      <c r="Z48" s="35">
        <f>VLOOKUP(A48,[1]wards!$AC$3:$AF$125,4,FALSE)</f>
        <v>11</v>
      </c>
      <c r="AA48" s="35">
        <v>15</v>
      </c>
      <c r="AB48" s="38">
        <v>13</v>
      </c>
      <c r="AC48" s="39">
        <v>17</v>
      </c>
      <c r="AD48" s="39">
        <v>29</v>
      </c>
      <c r="AE48" s="39">
        <v>33</v>
      </c>
      <c r="AF48" s="39">
        <v>13</v>
      </c>
      <c r="AG48" s="40">
        <v>13</v>
      </c>
      <c r="AH48" s="40">
        <v>7</v>
      </c>
      <c r="AI48" s="40">
        <f>VLOOKUP(A48,[1]wards!$Y$2:$AA$126,3,FALSE)</f>
        <v>9</v>
      </c>
      <c r="AJ48" s="40">
        <v>11</v>
      </c>
      <c r="AK48" s="40">
        <v>18</v>
      </c>
      <c r="AL48" s="41">
        <v>7</v>
      </c>
      <c r="AM48" s="40">
        <v>9</v>
      </c>
      <c r="AN48" s="40">
        <v>10</v>
      </c>
      <c r="AO48" s="40">
        <v>10</v>
      </c>
      <c r="AP48" s="40">
        <v>3</v>
      </c>
      <c r="AQ48" s="40">
        <f>VLOOKUP(A48,[1]wards!$P$3:$Q$88,2,FALSE)</f>
        <v>5</v>
      </c>
      <c r="AR48" s="40">
        <v>3</v>
      </c>
      <c r="AS48" s="42">
        <v>2</v>
      </c>
      <c r="AT48" s="41">
        <v>17</v>
      </c>
      <c r="AU48" s="40">
        <v>16</v>
      </c>
      <c r="AV48" s="40">
        <v>28</v>
      </c>
      <c r="AW48" s="40">
        <v>70</v>
      </c>
      <c r="AX48" s="40">
        <v>93</v>
      </c>
      <c r="AY48" s="40">
        <v>24</v>
      </c>
      <c r="AZ48" s="40">
        <f>VLOOKUP(A48,[1]wards!$U$3:$V$125,2,FALSE)</f>
        <v>31</v>
      </c>
      <c r="BA48" s="43">
        <v>37</v>
      </c>
      <c r="BB48" s="44">
        <v>28</v>
      </c>
      <c r="BC48" s="41">
        <v>1</v>
      </c>
      <c r="BD48" s="40">
        <v>2</v>
      </c>
      <c r="BE48" s="40">
        <v>3</v>
      </c>
      <c r="BF48" s="40">
        <v>4</v>
      </c>
      <c r="BG48" s="35">
        <v>1</v>
      </c>
      <c r="BH48" s="35">
        <v>0</v>
      </c>
      <c r="BI48" s="35">
        <f>VLOOKUP(A48,[1]wards!$AI$2:$AJ$125,2,FALSE)</f>
        <v>1</v>
      </c>
      <c r="BJ48" s="35">
        <v>0</v>
      </c>
      <c r="BK48" s="45">
        <v>0</v>
      </c>
      <c r="BL48" s="35">
        <v>38</v>
      </c>
      <c r="BM48" s="35">
        <v>13</v>
      </c>
      <c r="BN48" s="35">
        <v>16</v>
      </c>
      <c r="BO48" s="35">
        <v>16</v>
      </c>
      <c r="BP48" s="35">
        <v>18</v>
      </c>
      <c r="BQ48" s="35">
        <v>13</v>
      </c>
      <c r="BR48" s="35">
        <f>VLOOKUP(A48,[1]wards!$AM$2:$AR$125,6,FALSE)</f>
        <v>13</v>
      </c>
      <c r="BS48" s="35">
        <v>13</v>
      </c>
      <c r="BT48" s="35">
        <v>24</v>
      </c>
      <c r="BU48" s="46">
        <v>9</v>
      </c>
      <c r="BV48" s="35">
        <v>13</v>
      </c>
      <c r="BW48" s="35">
        <v>20</v>
      </c>
      <c r="BX48" s="35">
        <v>18</v>
      </c>
      <c r="BY48" s="35">
        <v>15</v>
      </c>
      <c r="BZ48" s="35">
        <v>9</v>
      </c>
      <c r="CA48" s="35">
        <f>VLOOKUP(A48,[1]wards!$AT$3:$AY$125,6,FALSE)</f>
        <v>8</v>
      </c>
      <c r="CB48" s="35">
        <v>13</v>
      </c>
      <c r="CC48" s="45">
        <v>22</v>
      </c>
      <c r="CD48" s="46">
        <v>10</v>
      </c>
      <c r="CE48" s="35">
        <v>13</v>
      </c>
      <c r="CF48" s="35">
        <v>22</v>
      </c>
      <c r="CG48" s="35">
        <v>22</v>
      </c>
      <c r="CH48" s="35">
        <v>16</v>
      </c>
      <c r="CI48" s="35">
        <v>11</v>
      </c>
      <c r="CJ48" s="35">
        <f>VLOOKUP(A48,[1]wards!$Y$3:$Z$125,2,FALSE)</f>
        <v>15</v>
      </c>
      <c r="CK48" s="35">
        <v>16</v>
      </c>
      <c r="CL48" s="45">
        <v>23</v>
      </c>
      <c r="CM48" s="41">
        <v>37.450000000000003</v>
      </c>
      <c r="CN48" s="40">
        <v>41.1</v>
      </c>
      <c r="CO48" s="40">
        <v>42.17</v>
      </c>
      <c r="CP48" s="40">
        <v>31.13</v>
      </c>
      <c r="CQ48" s="40">
        <f>(F48/'[2]Population Estimates'!E46)*1000</f>
        <v>29.436325678496868</v>
      </c>
      <c r="CR48" s="40">
        <f>([2]iadatasheet!H50/'[2]Population Estimates'!E46)*1000</f>
        <v>20.668058455114824</v>
      </c>
      <c r="CS48" s="40">
        <f>(H48/'[2]Population Estimates'!G46)*1000</f>
        <v>17.731958762886595</v>
      </c>
      <c r="CT48" s="40">
        <f>(I48/'[2]Population Estimates'!G46)*1000</f>
        <v>21.855670103092784</v>
      </c>
      <c r="CU48" s="42">
        <v>25.15</v>
      </c>
      <c r="CV48" s="41">
        <v>22.08</v>
      </c>
      <c r="CW48" s="40">
        <v>25</v>
      </c>
      <c r="CX48" s="40">
        <v>14.347826086956522</v>
      </c>
      <c r="CY48" s="40">
        <f>(N48/'[2]Population Estimates'!C46)*1000</f>
        <v>12.708333333333334</v>
      </c>
      <c r="CZ48" s="40">
        <f>(O48/'[2]Population Estimates'!E46)*1000</f>
        <v>15.657620041753653</v>
      </c>
      <c r="DA48" s="40">
        <f>(P48/'[2]Population Estimates'!E46)*1000</f>
        <v>11.482254697286013</v>
      </c>
      <c r="DB48" s="40">
        <f>(Q48/'[2]Population Estimates'!G46)*1000</f>
        <v>9.072164948453608</v>
      </c>
      <c r="DC48" s="40">
        <f>(R48/'[2]Population Estimates'!G46)*1000</f>
        <v>11.75257731958763</v>
      </c>
      <c r="DD48" s="42">
        <v>12.78</v>
      </c>
      <c r="DE48" s="41">
        <v>3.76</v>
      </c>
      <c r="DF48" s="40">
        <v>13.27</v>
      </c>
      <c r="DG48" s="40">
        <v>12.04</v>
      </c>
      <c r="DH48" s="40">
        <f>(W48/'[2]Population Estimates'!D46)*1000</f>
        <v>8.1218274111675139</v>
      </c>
      <c r="DI48" s="40">
        <f>(X48/'[2]Population Estimates'!F46)*1000</f>
        <v>8.5858585858585847</v>
      </c>
      <c r="DJ48" s="40">
        <f>(Y48/'[2]Population Estimates'!F46)*1000</f>
        <v>8.5858585858585847</v>
      </c>
      <c r="DK48" s="40">
        <f>(Z48/'[2]Population Estimates'!H46)*1000</f>
        <v>5.5276381909547743</v>
      </c>
      <c r="DL48" s="40">
        <f>(AA48/'[2]Population Estimates'!H46)*1000</f>
        <v>7.5376884422110546</v>
      </c>
      <c r="DM48" s="42">
        <v>6.53</v>
      </c>
      <c r="DN48" s="41">
        <v>3.6796536796536801</v>
      </c>
      <c r="DO48" s="40">
        <v>6.1440677966101696</v>
      </c>
      <c r="DP48" s="40">
        <v>7.1739130434782608</v>
      </c>
      <c r="DQ48" s="40">
        <f>(AG48/'[2]Population Estimates'!C46)*1000</f>
        <v>2.7083333333333335</v>
      </c>
      <c r="DR48" s="40">
        <f>(AG48/'[2]Population Estimates'!E46)*1000</f>
        <v>2.7139874739039667</v>
      </c>
      <c r="DS48" s="40">
        <f>([2]iadatasheet!AI50/'[2]Population Estimates'!E46)*1000</f>
        <v>1.4613778705636744</v>
      </c>
      <c r="DT48" s="40">
        <f>(AI48/'[2]Population Estimates'!G46)*1000</f>
        <v>1.8556701030927834</v>
      </c>
      <c r="DU48" s="40">
        <f>(AJ48/'[2]Population Estimates'!G46)*1000</f>
        <v>2.268041237113402</v>
      </c>
      <c r="DV48" s="42">
        <v>3.71</v>
      </c>
      <c r="DW48" s="41">
        <v>3.68</v>
      </c>
      <c r="DX48" s="40">
        <v>3.39</v>
      </c>
      <c r="DY48" s="40">
        <v>6.09</v>
      </c>
      <c r="DZ48" s="40">
        <f>(AW48/'[2]Population Estimates'!C46)*1000</f>
        <v>14.583333333333334</v>
      </c>
      <c r="EA48" s="40">
        <f>(AX48/'[2]Population Estimates'!E46)*1000</f>
        <v>19.415448851774531</v>
      </c>
      <c r="EB48" s="40">
        <f>(AY48/'[2]Population Estimates'!E46)*1000</f>
        <v>5.010438413361169</v>
      </c>
      <c r="EC48" s="40">
        <f>(AZ48/'[2]Population Estimates'!G46)*1000</f>
        <v>6.391752577319588</v>
      </c>
      <c r="ED48" s="40">
        <f>(BA48/'[2]Population Estimates'!G46)*1000</f>
        <v>7.6288659793814437</v>
      </c>
      <c r="EE48" s="40">
        <v>5.77</v>
      </c>
      <c r="EF48" s="41">
        <v>0.22</v>
      </c>
      <c r="EG48" s="40">
        <v>0.42</v>
      </c>
      <c r="EH48" s="40">
        <v>0.65</v>
      </c>
      <c r="EI48" s="40">
        <f>([2]iadatasheet!BG50/'[2]Population Estimates'!C46)*1000</f>
        <v>0.83333333333333337</v>
      </c>
      <c r="EJ48" s="40">
        <f>(BG48/'[2]Population Estimates'!E46)*1000</f>
        <v>0.20876826722338207</v>
      </c>
      <c r="EK48" s="40">
        <f>(BH48/'[2]Population Estimates'!E46)*1000</f>
        <v>0</v>
      </c>
      <c r="EL48" s="40">
        <f>(BI48/'[2]Population Estimates'!G46)*1000</f>
        <v>0.2061855670103093</v>
      </c>
      <c r="EM48" s="40">
        <f>(BJ48/'[2]Population Estimates'!G46)*1000</f>
        <v>0</v>
      </c>
      <c r="EN48" s="42">
        <v>0</v>
      </c>
      <c r="EO48" s="40">
        <v>8.23</v>
      </c>
      <c r="EP48" s="40">
        <v>2.75</v>
      </c>
      <c r="EQ48" s="40">
        <v>3.48</v>
      </c>
      <c r="ER48" s="40">
        <f>(BO48/'[2]Population Estimates'!C46)*1000</f>
        <v>3.3333333333333335</v>
      </c>
      <c r="ES48" s="40">
        <f>(BP48/'[2]Population Estimates'!E46)*1000</f>
        <v>3.7578288100208765</v>
      </c>
      <c r="ET48" s="40">
        <f>(BQ48/'[2]Population Estimates'!E46)*1000</f>
        <v>2.7139874739039667</v>
      </c>
      <c r="EU48" s="40">
        <f>(BR48/'[2]Population Estimates'!G46)*1000</f>
        <v>2.6804123711340209</v>
      </c>
      <c r="EV48" s="40">
        <f>(BS48/'[2]Population Estimates'!G46)*1000</f>
        <v>2.6804123711340209</v>
      </c>
      <c r="EW48" s="40">
        <v>4.95</v>
      </c>
      <c r="EX48" s="41">
        <v>1.95</v>
      </c>
      <c r="EY48" s="40">
        <v>2.75</v>
      </c>
      <c r="EZ48" s="40">
        <v>4.3499999999999996</v>
      </c>
      <c r="FA48" s="40">
        <f>(BX48/'[2]Population Estimates'!C46)*1000</f>
        <v>3.75</v>
      </c>
      <c r="FB48" s="40">
        <f>(BY48/'[2]Population Estimates'!E46)*1000</f>
        <v>3.131524008350731</v>
      </c>
      <c r="FC48" s="40">
        <f>(BZ48/'[2]Population Estimates'!E46)*1000</f>
        <v>1.8789144050104383</v>
      </c>
      <c r="FD48" s="40">
        <f>(CA48/'[2]Population Estimates'!G46)*1000</f>
        <v>1.6494845360824744</v>
      </c>
      <c r="FE48" s="40">
        <f>(CB48/'[2]Population Estimates'!G46)*1000</f>
        <v>2.6804123711340209</v>
      </c>
      <c r="FF48" s="42">
        <v>4.54</v>
      </c>
      <c r="FG48" s="41">
        <v>2.16</v>
      </c>
      <c r="FH48" s="40">
        <v>2.75</v>
      </c>
      <c r="FI48" s="40">
        <v>4.78</v>
      </c>
      <c r="FJ48" s="40">
        <f>(CG48/'[2]Population Estimates'!C46)*1000</f>
        <v>4.583333333333333</v>
      </c>
      <c r="FK48" s="40">
        <f>([2]iadatasheet!CI50/'[2]Population Estimates'!E46)*1000</f>
        <v>3.3402922755741131</v>
      </c>
      <c r="FL48" s="40">
        <f>(CI48/'[2]Population Estimates'!E46)*1000</f>
        <v>2.2964509394572024</v>
      </c>
      <c r="FM48" s="40">
        <f>(CJ48/'[2]Population Estimates'!G46)*1000</f>
        <v>3.0927835051546388</v>
      </c>
      <c r="FN48" s="40">
        <f>(CK48/'[2]Population Estimates'!G46)*1000</f>
        <v>3.2989690721649487</v>
      </c>
      <c r="FO48" s="42">
        <v>4.74</v>
      </c>
    </row>
    <row r="49" spans="1:171" x14ac:dyDescent="0.2">
      <c r="A49" s="30" t="s">
        <v>118</v>
      </c>
      <c r="B49" s="31">
        <v>213</v>
      </c>
      <c r="C49" s="32">
        <v>251</v>
      </c>
      <c r="D49" s="32">
        <v>173</v>
      </c>
      <c r="E49" s="32">
        <v>135</v>
      </c>
      <c r="F49" s="32">
        <v>244</v>
      </c>
      <c r="G49" s="32">
        <v>134</v>
      </c>
      <c r="H49" s="32">
        <f>VLOOKUP(A49,[1]wards!$A$3:$B$125,2,FALSE)</f>
        <v>139</v>
      </c>
      <c r="I49" s="32">
        <v>138</v>
      </c>
      <c r="J49" s="33">
        <v>113</v>
      </c>
      <c r="K49" s="34">
        <v>135</v>
      </c>
      <c r="L49" s="34">
        <v>147</v>
      </c>
      <c r="M49" s="35">
        <v>156</v>
      </c>
      <c r="N49" s="35">
        <v>106</v>
      </c>
      <c r="O49" s="35">
        <v>89</v>
      </c>
      <c r="P49" s="35">
        <v>87</v>
      </c>
      <c r="Q49" s="35">
        <f>VLOOKUP(A49,[1]wards!$L$3:$M$125,2,FALSE)</f>
        <v>89</v>
      </c>
      <c r="R49" s="35">
        <v>48</v>
      </c>
      <c r="S49" s="36">
        <v>61</v>
      </c>
      <c r="T49" s="37">
        <v>9</v>
      </c>
      <c r="U49" s="34">
        <v>7</v>
      </c>
      <c r="V49" s="34">
        <v>12</v>
      </c>
      <c r="W49" s="34">
        <v>5</v>
      </c>
      <c r="X49" s="35">
        <v>22</v>
      </c>
      <c r="Y49" s="35">
        <v>12</v>
      </c>
      <c r="Z49" s="35">
        <f>VLOOKUP(A49,[1]wards!$AC$3:$AF$125,4,FALSE)</f>
        <v>4</v>
      </c>
      <c r="AA49" s="35">
        <v>8</v>
      </c>
      <c r="AB49" s="38">
        <v>6</v>
      </c>
      <c r="AC49" s="39">
        <v>47</v>
      </c>
      <c r="AD49" s="39">
        <v>43</v>
      </c>
      <c r="AE49" s="39">
        <v>33</v>
      </c>
      <c r="AF49" s="39">
        <v>22</v>
      </c>
      <c r="AG49" s="40">
        <v>33</v>
      </c>
      <c r="AH49" s="40">
        <v>22</v>
      </c>
      <c r="AI49" s="40">
        <f>VLOOKUP(A49,[1]wards!$Y$2:$AA$126,3,FALSE)</f>
        <v>24</v>
      </c>
      <c r="AJ49" s="40">
        <v>17</v>
      </c>
      <c r="AK49" s="40">
        <v>12</v>
      </c>
      <c r="AL49" s="41">
        <v>4</v>
      </c>
      <c r="AM49" s="40">
        <v>2</v>
      </c>
      <c r="AN49" s="40">
        <v>3</v>
      </c>
      <c r="AO49" s="40">
        <v>4</v>
      </c>
      <c r="AP49" s="40">
        <v>4</v>
      </c>
      <c r="AQ49" s="40">
        <f>VLOOKUP(A49,[1]wards!$P$3:$Q$88,2,FALSE)</f>
        <v>1</v>
      </c>
      <c r="AR49" s="40">
        <v>1</v>
      </c>
      <c r="AS49" s="42">
        <v>0</v>
      </c>
      <c r="AT49" s="41">
        <v>31</v>
      </c>
      <c r="AU49" s="40">
        <v>25</v>
      </c>
      <c r="AV49" s="40">
        <v>23</v>
      </c>
      <c r="AW49" s="40">
        <v>25</v>
      </c>
      <c r="AX49" s="40">
        <v>24</v>
      </c>
      <c r="AY49" s="40">
        <v>41</v>
      </c>
      <c r="AZ49" s="40">
        <f>VLOOKUP(A49,[1]wards!$U$3:$V$125,2,FALSE)</f>
        <v>37</v>
      </c>
      <c r="BA49" s="43">
        <v>55</v>
      </c>
      <c r="BB49" s="44">
        <v>50</v>
      </c>
      <c r="BC49" s="41">
        <v>9</v>
      </c>
      <c r="BD49" s="40">
        <v>2</v>
      </c>
      <c r="BE49" s="40">
        <v>3</v>
      </c>
      <c r="BF49" s="40">
        <v>1</v>
      </c>
      <c r="BG49" s="35">
        <v>2</v>
      </c>
      <c r="BH49" s="35">
        <v>1</v>
      </c>
      <c r="BI49" s="35">
        <f>VLOOKUP(A49,[1]wards!$AI$2:$AJ$125,2,FALSE)</f>
        <v>1</v>
      </c>
      <c r="BJ49" s="35">
        <v>0</v>
      </c>
      <c r="BK49" s="45">
        <v>3</v>
      </c>
      <c r="BL49" s="35">
        <v>45</v>
      </c>
      <c r="BM49" s="35">
        <v>42</v>
      </c>
      <c r="BN49" s="35">
        <v>23</v>
      </c>
      <c r="BO49" s="35">
        <v>25</v>
      </c>
      <c r="BP49" s="35">
        <v>35</v>
      </c>
      <c r="BQ49" s="35">
        <v>27</v>
      </c>
      <c r="BR49" s="35">
        <f>VLOOKUP(A49,[1]wards!$AM$2:$AR$125,6,FALSE)</f>
        <v>19</v>
      </c>
      <c r="BS49" s="35">
        <v>15</v>
      </c>
      <c r="BT49" s="35">
        <v>17</v>
      </c>
      <c r="BU49" s="46">
        <v>20</v>
      </c>
      <c r="BV49" s="35">
        <v>32</v>
      </c>
      <c r="BW49" s="35">
        <v>23</v>
      </c>
      <c r="BX49" s="35">
        <v>20</v>
      </c>
      <c r="BY49" s="35">
        <v>23</v>
      </c>
      <c r="BZ49" s="35">
        <v>19</v>
      </c>
      <c r="CA49" s="35">
        <f>VLOOKUP(A49,[1]wards!$AT$3:$AY$125,6,FALSE)</f>
        <v>20</v>
      </c>
      <c r="CB49" s="35">
        <v>17</v>
      </c>
      <c r="CC49" s="45">
        <v>31</v>
      </c>
      <c r="CD49" s="46">
        <v>23</v>
      </c>
      <c r="CE49" s="35">
        <v>36</v>
      </c>
      <c r="CF49" s="35">
        <v>25</v>
      </c>
      <c r="CG49" s="35">
        <v>20</v>
      </c>
      <c r="CH49" s="35">
        <v>23</v>
      </c>
      <c r="CI49" s="35">
        <v>21</v>
      </c>
      <c r="CJ49" s="35">
        <f>VLOOKUP(A49,[1]wards!$Y$3:$Z$125,2,FALSE)</f>
        <v>25</v>
      </c>
      <c r="CK49" s="35">
        <v>21</v>
      </c>
      <c r="CL49" s="45">
        <v>33</v>
      </c>
      <c r="CM49" s="41">
        <v>35.74</v>
      </c>
      <c r="CN49" s="40">
        <v>41.9</v>
      </c>
      <c r="CO49" s="40">
        <v>28.88</v>
      </c>
      <c r="CP49" s="40">
        <v>22.65</v>
      </c>
      <c r="CQ49" s="40">
        <f>(F49/'[2]Population Estimates'!E47)*1000</f>
        <v>40.939597315436238</v>
      </c>
      <c r="CR49" s="40">
        <f>([2]iadatasheet!H51/'[2]Population Estimates'!E47)*1000</f>
        <v>22.483221476510067</v>
      </c>
      <c r="CS49" s="40">
        <f>(H49/'[2]Population Estimates'!G47)*1000</f>
        <v>23.089700996677742</v>
      </c>
      <c r="CT49" s="40">
        <f>(I49/'[2]Population Estimates'!G47)*1000</f>
        <v>22.923588039867113</v>
      </c>
      <c r="CU49" s="42">
        <v>18.77</v>
      </c>
      <c r="CV49" s="41">
        <v>22.65</v>
      </c>
      <c r="CW49" s="40">
        <v>24.54</v>
      </c>
      <c r="CX49" s="40">
        <v>26.043405676126877</v>
      </c>
      <c r="CY49" s="40">
        <f>(N49/'[2]Population Estimates'!C47)*1000</f>
        <v>17.875210792580102</v>
      </c>
      <c r="CZ49" s="40">
        <f>(O49/'[2]Population Estimates'!E47)*1000</f>
        <v>14.932885906040269</v>
      </c>
      <c r="DA49" s="40">
        <f>(P49/'[2]Population Estimates'!E47)*1000</f>
        <v>14.59731543624161</v>
      </c>
      <c r="DB49" s="40">
        <f>(Q49/'[2]Population Estimates'!G47)*1000</f>
        <v>14.784053156146179</v>
      </c>
      <c r="DC49" s="40">
        <f>(R49/'[2]Population Estimates'!G47)*1000</f>
        <v>7.9734219269102979</v>
      </c>
      <c r="DD49" s="42">
        <v>10.130000000000001</v>
      </c>
      <c r="DE49" s="41">
        <v>3.66</v>
      </c>
      <c r="DF49" s="40">
        <v>2.83</v>
      </c>
      <c r="DG49" s="40">
        <v>4.82</v>
      </c>
      <c r="DH49" s="40">
        <f>(W49/'[2]Population Estimates'!D47)*1000</f>
        <v>2.0325203252032522</v>
      </c>
      <c r="DI49" s="40">
        <f>(X49/'[2]Population Estimates'!F47)*1000</f>
        <v>8.9068825910931171</v>
      </c>
      <c r="DJ49" s="40">
        <f>(Y49/'[2]Population Estimates'!F47)*1000</f>
        <v>4.858299595141701</v>
      </c>
      <c r="DK49" s="40">
        <f>(Z49/'[2]Population Estimates'!H47)*1000</f>
        <v>1.6194331983805668</v>
      </c>
      <c r="DL49" s="40">
        <f>(AA49/'[2]Population Estimates'!H47)*1000</f>
        <v>3.2388663967611335</v>
      </c>
      <c r="DM49" s="42">
        <v>2.4300000000000002</v>
      </c>
      <c r="DN49" s="41">
        <v>7.8859060402684564</v>
      </c>
      <c r="DO49" s="40">
        <v>7.1786310517529222</v>
      </c>
      <c r="DP49" s="40">
        <v>5.5091819699499167</v>
      </c>
      <c r="DQ49" s="40">
        <f>(AG49/'[2]Population Estimates'!C47)*1000</f>
        <v>5.5649241146711637</v>
      </c>
      <c r="DR49" s="40">
        <f>(AG49/'[2]Population Estimates'!E47)*1000</f>
        <v>5.5369127516778525</v>
      </c>
      <c r="DS49" s="40">
        <f>([2]iadatasheet!AI51/'[2]Population Estimates'!E47)*1000</f>
        <v>3.6912751677852347</v>
      </c>
      <c r="DT49" s="40">
        <f>(AI49/'[2]Population Estimates'!G47)*1000</f>
        <v>3.986710963455149</v>
      </c>
      <c r="DU49" s="40">
        <f>(AJ49/'[2]Population Estimates'!G47)*1000</f>
        <v>2.823920265780731</v>
      </c>
      <c r="DV49" s="42">
        <v>1.99</v>
      </c>
      <c r="DW49" s="41">
        <v>5.2</v>
      </c>
      <c r="DX49" s="40">
        <v>4.17</v>
      </c>
      <c r="DY49" s="40">
        <v>3.84</v>
      </c>
      <c r="DZ49" s="40">
        <f>(AW49/'[2]Population Estimates'!C47)*1000</f>
        <v>4.2158516020236085</v>
      </c>
      <c r="EA49" s="40">
        <f>(AX49/'[2]Population Estimates'!E47)*1000</f>
        <v>4.026845637583893</v>
      </c>
      <c r="EB49" s="40">
        <f>(AY49/'[2]Population Estimates'!E47)*1000</f>
        <v>6.8791946308724832</v>
      </c>
      <c r="EC49" s="40">
        <f>(AZ49/'[2]Population Estimates'!G47)*1000</f>
        <v>6.1461794019933551</v>
      </c>
      <c r="ED49" s="40">
        <f>(BA49/'[2]Population Estimates'!G47)*1000</f>
        <v>9.1362126245847186</v>
      </c>
      <c r="EE49" s="40">
        <v>8.31</v>
      </c>
      <c r="EF49" s="41">
        <v>1.51</v>
      </c>
      <c r="EG49" s="40">
        <v>0.33</v>
      </c>
      <c r="EH49" s="40">
        <v>0.5</v>
      </c>
      <c r="EI49" s="40">
        <f>([2]iadatasheet!BG51/'[2]Population Estimates'!C47)*1000</f>
        <v>0.16863406408094436</v>
      </c>
      <c r="EJ49" s="40">
        <f>(BG49/'[2]Population Estimates'!E47)*1000</f>
        <v>0.33557046979865768</v>
      </c>
      <c r="EK49" s="40">
        <f>(BH49/'[2]Population Estimates'!E47)*1000</f>
        <v>0.16778523489932884</v>
      </c>
      <c r="EL49" s="40">
        <f>(BI49/'[2]Population Estimates'!G47)*1000</f>
        <v>0.16611295681063123</v>
      </c>
      <c r="EM49" s="40">
        <f>(BJ49/'[2]Population Estimates'!G47)*1000</f>
        <v>0</v>
      </c>
      <c r="EN49" s="42">
        <v>0.5</v>
      </c>
      <c r="EO49" s="40">
        <v>7.55</v>
      </c>
      <c r="EP49" s="40">
        <v>7.01</v>
      </c>
      <c r="EQ49" s="40">
        <v>3.84</v>
      </c>
      <c r="ER49" s="40">
        <f>(BO49/'[2]Population Estimates'!C47)*1000</f>
        <v>4.2158516020236085</v>
      </c>
      <c r="ES49" s="40">
        <f>(BP49/'[2]Population Estimates'!E47)*1000</f>
        <v>5.8724832214765099</v>
      </c>
      <c r="ET49" s="40">
        <f>(BQ49/'[2]Population Estimates'!E47)*1000</f>
        <v>4.5302013422818792</v>
      </c>
      <c r="EU49" s="40">
        <f>(BR49/'[2]Population Estimates'!G47)*1000</f>
        <v>3.1561461794019934</v>
      </c>
      <c r="EV49" s="40">
        <f>(BS49/'[2]Population Estimates'!G47)*1000</f>
        <v>2.4916943521594681</v>
      </c>
      <c r="EW49" s="40">
        <v>2.82</v>
      </c>
      <c r="EX49" s="41">
        <v>3.36</v>
      </c>
      <c r="EY49" s="40">
        <v>5.34</v>
      </c>
      <c r="EZ49" s="40">
        <v>3.84</v>
      </c>
      <c r="FA49" s="40">
        <f>(BX49/'[2]Population Estimates'!C47)*1000</f>
        <v>3.3726812816188869</v>
      </c>
      <c r="FB49" s="40">
        <f>(BY49/'[2]Population Estimates'!E47)*1000</f>
        <v>3.8590604026845639</v>
      </c>
      <c r="FC49" s="40">
        <f>(BZ49/'[2]Population Estimates'!E47)*1000</f>
        <v>3.1879194630872481</v>
      </c>
      <c r="FD49" s="40">
        <f>(CA49/'[2]Population Estimates'!G47)*1000</f>
        <v>3.3222591362126246</v>
      </c>
      <c r="FE49" s="40">
        <f>(CB49/'[2]Population Estimates'!G47)*1000</f>
        <v>2.823920265780731</v>
      </c>
      <c r="FF49" s="42">
        <v>5.15</v>
      </c>
      <c r="FG49" s="41">
        <v>3.86</v>
      </c>
      <c r="FH49" s="40">
        <v>6.01</v>
      </c>
      <c r="FI49" s="40">
        <v>4.17</v>
      </c>
      <c r="FJ49" s="40">
        <f>(CG49/'[2]Population Estimates'!C47)*1000</f>
        <v>3.3726812816188869</v>
      </c>
      <c r="FK49" s="40">
        <f>([2]iadatasheet!CI51/'[2]Population Estimates'!E47)*1000</f>
        <v>3.8590604026845639</v>
      </c>
      <c r="FL49" s="40">
        <f>(CI49/'[2]Population Estimates'!E47)*1000</f>
        <v>3.523489932885906</v>
      </c>
      <c r="FM49" s="40">
        <f>(CJ49/'[2]Population Estimates'!G47)*1000</f>
        <v>4.1528239202657806</v>
      </c>
      <c r="FN49" s="40">
        <f>(CK49/'[2]Population Estimates'!G47)*1000</f>
        <v>3.4883720930232558</v>
      </c>
      <c r="FO49" s="42">
        <v>5.48</v>
      </c>
    </row>
    <row r="50" spans="1:171" x14ac:dyDescent="0.2">
      <c r="A50" s="30" t="s">
        <v>119</v>
      </c>
      <c r="B50" s="31">
        <v>74</v>
      </c>
      <c r="C50" s="32">
        <v>71</v>
      </c>
      <c r="D50" s="32">
        <v>67</v>
      </c>
      <c r="E50" s="32">
        <v>48</v>
      </c>
      <c r="F50" s="32">
        <v>39</v>
      </c>
      <c r="G50" s="32">
        <v>54</v>
      </c>
      <c r="H50" s="32">
        <f>VLOOKUP(A50,[1]wards!$A$3:$B$125,2,FALSE)</f>
        <v>50</v>
      </c>
      <c r="I50" s="32">
        <v>46</v>
      </c>
      <c r="J50" s="33">
        <v>66</v>
      </c>
      <c r="K50" s="34">
        <v>61</v>
      </c>
      <c r="L50" s="34">
        <v>84</v>
      </c>
      <c r="M50" s="35">
        <v>57</v>
      </c>
      <c r="N50" s="35">
        <v>46</v>
      </c>
      <c r="O50" s="35">
        <v>40</v>
      </c>
      <c r="P50" s="35">
        <v>30</v>
      </c>
      <c r="Q50" s="35">
        <f>VLOOKUP(A50,[1]wards!$L$3:$M$125,2,FALSE)</f>
        <v>30</v>
      </c>
      <c r="R50" s="35">
        <v>37</v>
      </c>
      <c r="S50" s="36">
        <v>29</v>
      </c>
      <c r="T50" s="37">
        <v>6</v>
      </c>
      <c r="U50" s="34">
        <v>6</v>
      </c>
      <c r="V50" s="34">
        <v>15</v>
      </c>
      <c r="W50" s="34">
        <v>11</v>
      </c>
      <c r="X50" s="35">
        <v>6</v>
      </c>
      <c r="Y50" s="35">
        <v>12</v>
      </c>
      <c r="Z50" s="35">
        <f>VLOOKUP(A50,[1]wards!$AC$3:$AF$125,4,FALSE)</f>
        <v>7</v>
      </c>
      <c r="AA50" s="35">
        <v>12</v>
      </c>
      <c r="AB50" s="38">
        <v>11</v>
      </c>
      <c r="AC50" s="39">
        <v>23</v>
      </c>
      <c r="AD50" s="39">
        <v>13</v>
      </c>
      <c r="AE50" s="39">
        <v>5</v>
      </c>
      <c r="AF50" s="39">
        <v>4</v>
      </c>
      <c r="AG50" s="40">
        <v>7</v>
      </c>
      <c r="AH50" s="40">
        <v>7</v>
      </c>
      <c r="AI50" s="40">
        <f>VLOOKUP(A50,[1]wards!$Y$2:$AA$126,3,FALSE)</f>
        <v>2</v>
      </c>
      <c r="AJ50" s="40">
        <v>7</v>
      </c>
      <c r="AK50" s="40">
        <v>7</v>
      </c>
      <c r="AL50" s="41">
        <v>1</v>
      </c>
      <c r="AM50" s="40">
        <v>1</v>
      </c>
      <c r="AN50" s="40">
        <v>0</v>
      </c>
      <c r="AO50" s="40">
        <v>0</v>
      </c>
      <c r="AP50" s="40">
        <v>0</v>
      </c>
      <c r="AQ50" s="40">
        <v>0</v>
      </c>
      <c r="AR50" s="40">
        <v>0</v>
      </c>
      <c r="AS50" s="42">
        <v>0</v>
      </c>
      <c r="AT50" s="41">
        <v>11</v>
      </c>
      <c r="AU50" s="40">
        <v>13</v>
      </c>
      <c r="AV50" s="40">
        <v>18</v>
      </c>
      <c r="AW50" s="40">
        <v>14</v>
      </c>
      <c r="AX50" s="40">
        <v>16</v>
      </c>
      <c r="AY50" s="40">
        <v>22</v>
      </c>
      <c r="AZ50" s="40">
        <f>VLOOKUP(A50,[1]wards!$U$3:$V$125,2,FALSE)</f>
        <v>19</v>
      </c>
      <c r="BA50" s="43">
        <v>18</v>
      </c>
      <c r="BB50" s="44">
        <v>16</v>
      </c>
      <c r="BC50" s="41">
        <v>3</v>
      </c>
      <c r="BD50" s="40">
        <v>2</v>
      </c>
      <c r="BE50" s="40">
        <v>2</v>
      </c>
      <c r="BF50" s="40">
        <v>4</v>
      </c>
      <c r="BG50" s="35">
        <v>1</v>
      </c>
      <c r="BH50" s="35">
        <v>2</v>
      </c>
      <c r="BI50" s="35">
        <f>VLOOKUP(A50,[1]wards!$AI$2:$AJ$125,2,FALSE)</f>
        <v>1</v>
      </c>
      <c r="BJ50" s="35">
        <v>2</v>
      </c>
      <c r="BK50" s="45">
        <v>1</v>
      </c>
      <c r="BL50" s="35">
        <v>8</v>
      </c>
      <c r="BM50" s="35">
        <v>8</v>
      </c>
      <c r="BN50" s="35">
        <v>10</v>
      </c>
      <c r="BO50" s="35">
        <v>2</v>
      </c>
      <c r="BP50" s="35">
        <v>6</v>
      </c>
      <c r="BQ50" s="35">
        <v>5</v>
      </c>
      <c r="BR50" s="35">
        <f>VLOOKUP(A50,[1]wards!$AM$2:$AR$125,6,FALSE)</f>
        <v>5</v>
      </c>
      <c r="BS50" s="35">
        <v>7</v>
      </c>
      <c r="BT50" s="35">
        <v>11</v>
      </c>
      <c r="BU50" s="46">
        <v>5</v>
      </c>
      <c r="BV50" s="35">
        <v>11</v>
      </c>
      <c r="BW50" s="35">
        <v>9</v>
      </c>
      <c r="BX50" s="35">
        <v>4</v>
      </c>
      <c r="BY50" s="35">
        <v>9</v>
      </c>
      <c r="BZ50" s="35">
        <v>8</v>
      </c>
      <c r="CA50" s="35">
        <f>VLOOKUP(A50,[1]wards!$AT$3:$AY$125,6,FALSE)</f>
        <v>12</v>
      </c>
      <c r="CB50" s="35">
        <v>8</v>
      </c>
      <c r="CC50" s="45">
        <v>16</v>
      </c>
      <c r="CD50" s="46">
        <v>6</v>
      </c>
      <c r="CE50" s="35">
        <v>12</v>
      </c>
      <c r="CF50" s="35">
        <v>10</v>
      </c>
      <c r="CG50" s="35">
        <v>6</v>
      </c>
      <c r="CH50" s="35">
        <v>10</v>
      </c>
      <c r="CI50" s="35">
        <v>10</v>
      </c>
      <c r="CJ50" s="35">
        <f>VLOOKUP(A50,[1]wards!$Y$3:$Z$125,2,FALSE)</f>
        <v>15</v>
      </c>
      <c r="CK50" s="35">
        <v>10</v>
      </c>
      <c r="CL50" s="45">
        <v>21</v>
      </c>
      <c r="CM50" s="41">
        <v>27.41</v>
      </c>
      <c r="CN50" s="40">
        <v>25.91</v>
      </c>
      <c r="CO50" s="40">
        <v>24.72</v>
      </c>
      <c r="CP50" s="40">
        <v>17.71</v>
      </c>
      <c r="CQ50" s="40">
        <f>(F50/'[2]Population Estimates'!E48)*1000</f>
        <v>14.606741573033709</v>
      </c>
      <c r="CR50" s="40">
        <f>([2]iadatasheet!H52/'[2]Population Estimates'!E48)*1000</f>
        <v>20.224719101123593</v>
      </c>
      <c r="CS50" s="40">
        <f>(H50/'[2]Population Estimates'!G48)*1000</f>
        <v>19.083969465648856</v>
      </c>
      <c r="CT50" s="40">
        <f>(I50/'[2]Population Estimates'!G48)*1000</f>
        <v>17.557251908396946</v>
      </c>
      <c r="CU50" s="42">
        <v>25.19</v>
      </c>
      <c r="CV50" s="41">
        <v>22.59</v>
      </c>
      <c r="CW50" s="40">
        <v>30.66</v>
      </c>
      <c r="CX50" s="40">
        <v>21.033210332103319</v>
      </c>
      <c r="CY50" s="40">
        <f>(N50/'[2]Population Estimates'!C48)*1000</f>
        <v>17.228464419475653</v>
      </c>
      <c r="CZ50" s="40">
        <f>(O50/'[2]Population Estimates'!E48)*1000</f>
        <v>14.9812734082397</v>
      </c>
      <c r="DA50" s="40">
        <f>(P50/'[2]Population Estimates'!E48)*1000</f>
        <v>11.235955056179774</v>
      </c>
      <c r="DB50" s="40">
        <f>(Q50/'[2]Population Estimates'!G48)*1000</f>
        <v>11.450381679389313</v>
      </c>
      <c r="DC50" s="40">
        <f>(R50/'[2]Population Estimates'!G48)*1000</f>
        <v>14.122137404580153</v>
      </c>
      <c r="DD50" s="42">
        <v>11.07</v>
      </c>
      <c r="DE50" s="41">
        <v>6</v>
      </c>
      <c r="DF50" s="40">
        <v>5.94</v>
      </c>
      <c r="DG50" s="40">
        <v>14.42</v>
      </c>
      <c r="DH50" s="40">
        <f>(W50/'[2]Population Estimates'!D48)*1000</f>
        <v>10.576923076923077</v>
      </c>
      <c r="DI50" s="40">
        <f>(X50/'[2]Population Estimates'!F48)*1000</f>
        <v>5.7692307692307692</v>
      </c>
      <c r="DJ50" s="40">
        <f>(Y50/'[2]Population Estimates'!F48)*1000</f>
        <v>11.538461538461538</v>
      </c>
      <c r="DK50" s="40">
        <f>(Z50/'[2]Population Estimates'!H48)*1000</f>
        <v>6.7307692307692308</v>
      </c>
      <c r="DL50" s="40">
        <f>(AA50/'[2]Population Estimates'!H48)*1000</f>
        <v>11.538461538461538</v>
      </c>
      <c r="DM50" s="42">
        <v>10.58</v>
      </c>
      <c r="DN50" s="41">
        <v>8.518518518518519</v>
      </c>
      <c r="DO50" s="40">
        <v>4.7445255474452548</v>
      </c>
      <c r="DP50" s="40">
        <v>1.8450184501845017</v>
      </c>
      <c r="DQ50" s="40">
        <f>(AG50/'[2]Population Estimates'!C48)*1000</f>
        <v>2.6217228464419478</v>
      </c>
      <c r="DR50" s="40">
        <f>(AG50/'[2]Population Estimates'!E48)*1000</f>
        <v>2.6217228464419478</v>
      </c>
      <c r="DS50" s="40">
        <f>([2]iadatasheet!AI52/'[2]Population Estimates'!E48)*1000</f>
        <v>2.6217228464419478</v>
      </c>
      <c r="DT50" s="40">
        <f>(AI50/'[2]Population Estimates'!G48)*1000</f>
        <v>0.76335877862595414</v>
      </c>
      <c r="DU50" s="40">
        <f>(AJ50/'[2]Population Estimates'!G48)*1000</f>
        <v>2.6717557251908399</v>
      </c>
      <c r="DV50" s="42">
        <v>2.67</v>
      </c>
      <c r="DW50" s="41">
        <v>4.07</v>
      </c>
      <c r="DX50" s="40">
        <v>4.74</v>
      </c>
      <c r="DY50" s="40">
        <v>6.64</v>
      </c>
      <c r="DZ50" s="40">
        <f>(AW50/'[2]Population Estimates'!C48)*1000</f>
        <v>5.2434456928838955</v>
      </c>
      <c r="EA50" s="40">
        <f>(AX50/'[2]Population Estimates'!E48)*1000</f>
        <v>5.9925093632958806</v>
      </c>
      <c r="EB50" s="40">
        <f>(AY50/'[2]Population Estimates'!E48)*1000</f>
        <v>8.2397003745318358</v>
      </c>
      <c r="EC50" s="40">
        <f>(AZ50/'[2]Population Estimates'!G48)*1000</f>
        <v>7.2519083969465647</v>
      </c>
      <c r="ED50" s="40">
        <f>(BA50/'[2]Population Estimates'!G48)*1000</f>
        <v>6.8702290076335872</v>
      </c>
      <c r="EE50" s="40">
        <v>6.11</v>
      </c>
      <c r="EF50" s="41">
        <v>1.1100000000000001</v>
      </c>
      <c r="EG50" s="40">
        <v>0.73</v>
      </c>
      <c r="EH50" s="40">
        <v>0.74</v>
      </c>
      <c r="EI50" s="40">
        <f>([2]iadatasheet!BG52/'[2]Population Estimates'!C48)*1000</f>
        <v>1.4981273408239701</v>
      </c>
      <c r="EJ50" s="40">
        <f>(BG50/'[2]Population Estimates'!E48)*1000</f>
        <v>0.37453183520599254</v>
      </c>
      <c r="EK50" s="40">
        <f>(BH50/'[2]Population Estimates'!E48)*1000</f>
        <v>0.74906367041198507</v>
      </c>
      <c r="EL50" s="40">
        <f>(BI50/'[2]Population Estimates'!G48)*1000</f>
        <v>0.38167938931297707</v>
      </c>
      <c r="EM50" s="40">
        <f>(BJ50/'[2]Population Estimates'!G48)*1000</f>
        <v>0.76335877862595414</v>
      </c>
      <c r="EN50" s="42">
        <v>0.38</v>
      </c>
      <c r="EO50" s="40">
        <v>2.96</v>
      </c>
      <c r="EP50" s="40">
        <v>2.92</v>
      </c>
      <c r="EQ50" s="40">
        <v>3.69</v>
      </c>
      <c r="ER50" s="40">
        <f>(BO50/'[2]Population Estimates'!C48)*1000</f>
        <v>0.74906367041198507</v>
      </c>
      <c r="ES50" s="40">
        <f>(BP50/'[2]Population Estimates'!E48)*1000</f>
        <v>2.2471910112359552</v>
      </c>
      <c r="ET50" s="40">
        <f>(BQ50/'[2]Population Estimates'!E48)*1000</f>
        <v>1.8726591760299625</v>
      </c>
      <c r="EU50" s="40">
        <f>(BR50/'[2]Population Estimates'!G48)*1000</f>
        <v>1.9083969465648853</v>
      </c>
      <c r="EV50" s="40">
        <f>(BS50/'[2]Population Estimates'!G48)*1000</f>
        <v>2.6717557251908399</v>
      </c>
      <c r="EW50" s="40">
        <v>4.2</v>
      </c>
      <c r="EX50" s="41">
        <v>1.85</v>
      </c>
      <c r="EY50" s="40">
        <v>4.01</v>
      </c>
      <c r="EZ50" s="40">
        <v>3.32</v>
      </c>
      <c r="FA50" s="40">
        <f>(BX50/'[2]Population Estimates'!C48)*1000</f>
        <v>1.4981273408239701</v>
      </c>
      <c r="FB50" s="40">
        <f>(BY50/'[2]Population Estimates'!E48)*1000</f>
        <v>3.3707865168539328</v>
      </c>
      <c r="FC50" s="40">
        <f>(BZ50/'[2]Population Estimates'!E48)*1000</f>
        <v>2.9962546816479403</v>
      </c>
      <c r="FD50" s="40">
        <f>(CA50/'[2]Population Estimates'!G48)*1000</f>
        <v>4.5801526717557257</v>
      </c>
      <c r="FE50" s="40">
        <f>(CB50/'[2]Population Estimates'!G48)*1000</f>
        <v>3.0534351145038165</v>
      </c>
      <c r="FF50" s="42">
        <v>6.11</v>
      </c>
      <c r="FG50" s="41">
        <v>2.2200000000000002</v>
      </c>
      <c r="FH50" s="40">
        <v>4.38</v>
      </c>
      <c r="FI50" s="40">
        <v>3.69</v>
      </c>
      <c r="FJ50" s="40">
        <f>(CG50/'[2]Population Estimates'!C48)*1000</f>
        <v>2.2471910112359552</v>
      </c>
      <c r="FK50" s="40">
        <f>([2]iadatasheet!CI52/'[2]Population Estimates'!E48)*1000</f>
        <v>3.7453183520599249</v>
      </c>
      <c r="FL50" s="40">
        <f>(CI50/'[2]Population Estimates'!E48)*1000</f>
        <v>3.7453183520599249</v>
      </c>
      <c r="FM50" s="40">
        <f>(CJ50/'[2]Population Estimates'!G48)*1000</f>
        <v>5.7251908396946565</v>
      </c>
      <c r="FN50" s="40">
        <f>(CK50/'[2]Population Estimates'!G48)*1000</f>
        <v>3.8167938931297707</v>
      </c>
      <c r="FO50" s="42">
        <v>8.02</v>
      </c>
    </row>
    <row r="51" spans="1:171" x14ac:dyDescent="0.2">
      <c r="A51" s="30" t="s">
        <v>120</v>
      </c>
      <c r="B51" s="31">
        <v>72</v>
      </c>
      <c r="C51" s="32">
        <v>93</v>
      </c>
      <c r="D51" s="32">
        <v>101</v>
      </c>
      <c r="E51" s="32">
        <v>68</v>
      </c>
      <c r="F51" s="32">
        <v>94</v>
      </c>
      <c r="G51" s="32">
        <v>72</v>
      </c>
      <c r="H51" s="32">
        <f>VLOOKUP(A51,[1]wards!$A$3:$B$125,2,FALSE)</f>
        <v>61</v>
      </c>
      <c r="I51" s="32">
        <v>56</v>
      </c>
      <c r="J51" s="33">
        <v>79</v>
      </c>
      <c r="K51" s="34">
        <v>46</v>
      </c>
      <c r="L51" s="34">
        <v>55</v>
      </c>
      <c r="M51" s="35">
        <v>30</v>
      </c>
      <c r="N51" s="35">
        <v>34</v>
      </c>
      <c r="O51" s="35">
        <v>30</v>
      </c>
      <c r="P51" s="35">
        <v>23</v>
      </c>
      <c r="Q51" s="35">
        <f>VLOOKUP(A51,[1]wards!$L$3:$M$125,2,FALSE)</f>
        <v>24</v>
      </c>
      <c r="R51" s="35">
        <v>17</v>
      </c>
      <c r="S51" s="36">
        <v>23</v>
      </c>
      <c r="T51" s="37">
        <v>11</v>
      </c>
      <c r="U51" s="34">
        <v>12</v>
      </c>
      <c r="V51" s="34">
        <v>13</v>
      </c>
      <c r="W51" s="34">
        <v>8</v>
      </c>
      <c r="X51" s="35">
        <v>14</v>
      </c>
      <c r="Y51" s="35">
        <v>8</v>
      </c>
      <c r="Z51" s="35">
        <f>VLOOKUP(A51,[1]wards!$AC$3:$AF$125,4,FALSE)</f>
        <v>8</v>
      </c>
      <c r="AA51" s="35">
        <v>19</v>
      </c>
      <c r="AB51" s="38">
        <v>10</v>
      </c>
      <c r="AC51" s="39">
        <v>7</v>
      </c>
      <c r="AD51" s="39">
        <v>17</v>
      </c>
      <c r="AE51" s="39">
        <v>12</v>
      </c>
      <c r="AF51" s="39">
        <v>8</v>
      </c>
      <c r="AG51" s="40">
        <v>8</v>
      </c>
      <c r="AH51" s="40">
        <v>18</v>
      </c>
      <c r="AI51" s="40">
        <f>VLOOKUP(A51,[1]wards!$Y$2:$AA$126,3,FALSE)</f>
        <v>3</v>
      </c>
      <c r="AJ51" s="40">
        <v>4</v>
      </c>
      <c r="AK51" s="40">
        <v>7</v>
      </c>
      <c r="AL51" s="41">
        <v>2</v>
      </c>
      <c r="AM51" s="40">
        <v>0</v>
      </c>
      <c r="AN51" s="40">
        <v>1</v>
      </c>
      <c r="AO51" s="40">
        <v>0</v>
      </c>
      <c r="AP51" s="40">
        <v>1</v>
      </c>
      <c r="AQ51" s="40">
        <v>0</v>
      </c>
      <c r="AR51" s="40">
        <v>0</v>
      </c>
      <c r="AS51" s="42">
        <v>0</v>
      </c>
      <c r="AT51" s="41">
        <v>7</v>
      </c>
      <c r="AU51" s="40">
        <v>8</v>
      </c>
      <c r="AV51" s="40">
        <v>29</v>
      </c>
      <c r="AW51" s="40">
        <v>25</v>
      </c>
      <c r="AX51" s="40">
        <v>23</v>
      </c>
      <c r="AY51" s="40">
        <v>18</v>
      </c>
      <c r="AZ51" s="40">
        <f>VLOOKUP(A51,[1]wards!$U$3:$V$125,2,FALSE)</f>
        <v>13</v>
      </c>
      <c r="BA51" s="43">
        <v>13</v>
      </c>
      <c r="BB51" s="44">
        <v>14</v>
      </c>
      <c r="BC51" s="41">
        <v>1</v>
      </c>
      <c r="BD51" s="40">
        <v>1</v>
      </c>
      <c r="BE51" s="40">
        <v>1</v>
      </c>
      <c r="BF51" s="40"/>
      <c r="BG51" s="35">
        <v>0</v>
      </c>
      <c r="BH51" s="35">
        <v>2</v>
      </c>
      <c r="BI51" s="35">
        <f>VLOOKUP(A51,[1]wards!$AI$2:$AJ$125,2,FALSE)</f>
        <v>3</v>
      </c>
      <c r="BJ51" s="35">
        <v>0</v>
      </c>
      <c r="BK51" s="45">
        <v>1</v>
      </c>
      <c r="BL51" s="35">
        <v>11</v>
      </c>
      <c r="BM51" s="35">
        <v>14</v>
      </c>
      <c r="BN51" s="35">
        <v>13</v>
      </c>
      <c r="BO51" s="35">
        <v>10</v>
      </c>
      <c r="BP51" s="35">
        <v>12</v>
      </c>
      <c r="BQ51" s="35">
        <v>7</v>
      </c>
      <c r="BR51" s="35">
        <f>VLOOKUP(A51,[1]wards!$AM$2:$AR$125,6,FALSE)</f>
        <v>9</v>
      </c>
      <c r="BS51" s="35">
        <v>7</v>
      </c>
      <c r="BT51" s="35">
        <v>4</v>
      </c>
      <c r="BU51" s="46">
        <v>4</v>
      </c>
      <c r="BV51" s="35">
        <v>8</v>
      </c>
      <c r="BW51" s="35">
        <v>14</v>
      </c>
      <c r="BX51" s="35">
        <v>10</v>
      </c>
      <c r="BY51" s="35">
        <v>10</v>
      </c>
      <c r="BZ51" s="35">
        <v>7</v>
      </c>
      <c r="CA51" s="35">
        <f>VLOOKUP(A51,[1]wards!$AT$3:$AY$125,6,FALSE)</f>
        <v>9</v>
      </c>
      <c r="CB51" s="35">
        <v>5</v>
      </c>
      <c r="CC51" s="45">
        <v>9</v>
      </c>
      <c r="CD51" s="46">
        <v>5</v>
      </c>
      <c r="CE51" s="35">
        <v>9</v>
      </c>
      <c r="CF51" s="35">
        <v>14</v>
      </c>
      <c r="CG51" s="35">
        <v>10</v>
      </c>
      <c r="CH51" s="35">
        <v>11</v>
      </c>
      <c r="CI51" s="35">
        <v>8</v>
      </c>
      <c r="CJ51" s="35">
        <f>VLOOKUP(A51,[1]wards!$Y$3:$Z$125,2,FALSE)</f>
        <v>12</v>
      </c>
      <c r="CK51" s="35">
        <v>6</v>
      </c>
      <c r="CL51" s="45">
        <v>10</v>
      </c>
      <c r="CM51" s="41">
        <v>30.38</v>
      </c>
      <c r="CN51" s="40">
        <v>39.24</v>
      </c>
      <c r="CO51" s="40">
        <v>41.91</v>
      </c>
      <c r="CP51" s="40">
        <v>28.22</v>
      </c>
      <c r="CQ51" s="40">
        <f>(F51/'[2]Population Estimates'!E49)*1000</f>
        <v>37.903225806451616</v>
      </c>
      <c r="CR51" s="40">
        <f>([2]iadatasheet!H53/'[2]Population Estimates'!E49)*1000</f>
        <v>29.032258064516132</v>
      </c>
      <c r="CS51" s="40">
        <f>(H51/'[2]Population Estimates'!G49)*1000</f>
        <v>24.110671936758894</v>
      </c>
      <c r="CT51" s="40">
        <f>(I51/'[2]Population Estimates'!G49)*1000</f>
        <v>22.134387351778656</v>
      </c>
      <c r="CU51" s="42">
        <v>31.23</v>
      </c>
      <c r="CV51" s="41">
        <v>19.41</v>
      </c>
      <c r="CW51" s="40">
        <v>23.21</v>
      </c>
      <c r="CX51" s="40">
        <v>12.448132780082986</v>
      </c>
      <c r="CY51" s="40">
        <f>(N51/'[2]Population Estimates'!C49)*1000</f>
        <v>14.166666666666666</v>
      </c>
      <c r="CZ51" s="40">
        <f>(O51/'[2]Population Estimates'!E49)*1000</f>
        <v>12.096774193548386</v>
      </c>
      <c r="DA51" s="40">
        <f>(P51/'[2]Population Estimates'!E49)*1000</f>
        <v>9.2741935483870961</v>
      </c>
      <c r="DB51" s="40">
        <f>(Q51/'[2]Population Estimates'!G49)*1000</f>
        <v>9.4861660079051386</v>
      </c>
      <c r="DC51" s="40">
        <f>(R51/'[2]Population Estimates'!G49)*1000</f>
        <v>6.7193675889328066</v>
      </c>
      <c r="DD51" s="42">
        <v>9.09</v>
      </c>
      <c r="DE51" s="41">
        <v>11.11</v>
      </c>
      <c r="DF51" s="40">
        <v>12.12</v>
      </c>
      <c r="DG51" s="40">
        <v>13.13</v>
      </c>
      <c r="DH51" s="40">
        <f>(W51/'[2]Population Estimates'!D49)*1000</f>
        <v>7.8431372549019605</v>
      </c>
      <c r="DI51" s="40">
        <f>(X51/'[2]Population Estimates'!F49)*1000</f>
        <v>13.20754716981132</v>
      </c>
      <c r="DJ51" s="40">
        <f>(Y51/'[2]Population Estimates'!F49)*1000</f>
        <v>7.5471698113207548</v>
      </c>
      <c r="DK51" s="40">
        <f>(Z51/'[2]Population Estimates'!H49)*1000</f>
        <v>7.5471698113207548</v>
      </c>
      <c r="DL51" s="40">
        <f>(AA51/'[2]Population Estimates'!H49)*1000</f>
        <v>17.924528301886792</v>
      </c>
      <c r="DM51" s="42">
        <v>9.43</v>
      </c>
      <c r="DN51" s="41">
        <v>2.9535864978902953</v>
      </c>
      <c r="DO51" s="40">
        <v>7.1729957805907176</v>
      </c>
      <c r="DP51" s="40">
        <v>4.9792531120331951</v>
      </c>
      <c r="DQ51" s="40">
        <f>(AG51/'[2]Population Estimates'!C49)*1000</f>
        <v>3.3333333333333335</v>
      </c>
      <c r="DR51" s="40">
        <f>(AG51/'[2]Population Estimates'!E49)*1000</f>
        <v>3.225806451612903</v>
      </c>
      <c r="DS51" s="40">
        <f>([2]iadatasheet!AI53/'[2]Population Estimates'!E49)*1000</f>
        <v>7.2580645161290329</v>
      </c>
      <c r="DT51" s="40">
        <f>(AI51/'[2]Population Estimates'!G49)*1000</f>
        <v>1.1857707509881423</v>
      </c>
      <c r="DU51" s="40">
        <f>(AJ51/'[2]Population Estimates'!G49)*1000</f>
        <v>1.5810276679841897</v>
      </c>
      <c r="DV51" s="42">
        <v>2.77</v>
      </c>
      <c r="DW51" s="41">
        <v>2.95</v>
      </c>
      <c r="DX51" s="40">
        <v>3.38</v>
      </c>
      <c r="DY51" s="40">
        <v>12.03</v>
      </c>
      <c r="DZ51" s="40">
        <f>(AW51/'[2]Population Estimates'!C49)*1000</f>
        <v>10.416666666666666</v>
      </c>
      <c r="EA51" s="40">
        <f>(AX51/'[2]Population Estimates'!E49)*1000</f>
        <v>9.2741935483870961</v>
      </c>
      <c r="EB51" s="40">
        <f>(AY51/'[2]Population Estimates'!E49)*1000</f>
        <v>7.2580645161290329</v>
      </c>
      <c r="EC51" s="40">
        <f>(AZ51/'[2]Population Estimates'!G49)*1000</f>
        <v>5.1383399209486162</v>
      </c>
      <c r="ED51" s="40">
        <f>(BA51/'[2]Population Estimates'!G49)*1000</f>
        <v>5.1383399209486162</v>
      </c>
      <c r="EE51" s="40">
        <v>5.53</v>
      </c>
      <c r="EF51" s="41">
        <v>0.42</v>
      </c>
      <c r="EG51" s="40">
        <v>0.42</v>
      </c>
      <c r="EH51" s="40">
        <v>0.41</v>
      </c>
      <c r="EI51" s="40">
        <f>([2]iadatasheet!BG53/'[2]Population Estimates'!C49)*1000</f>
        <v>0</v>
      </c>
      <c r="EJ51" s="40">
        <f>(BG51/'[2]Population Estimates'!E49)*1000</f>
        <v>0</v>
      </c>
      <c r="EK51" s="40">
        <f>(BH51/'[2]Population Estimates'!E49)*1000</f>
        <v>0.80645161290322576</v>
      </c>
      <c r="EL51" s="40">
        <f>(BI51/'[2]Population Estimates'!G49)*1000</f>
        <v>1.1857707509881423</v>
      </c>
      <c r="EM51" s="40">
        <f>(BJ51/'[2]Population Estimates'!G49)*1000</f>
        <v>0</v>
      </c>
      <c r="EN51" s="42">
        <v>0.4</v>
      </c>
      <c r="EO51" s="40">
        <v>4.6399999999999997</v>
      </c>
      <c r="EP51" s="40">
        <v>5.91</v>
      </c>
      <c r="EQ51" s="40">
        <v>5.39</v>
      </c>
      <c r="ER51" s="40">
        <f>(BO51/'[2]Population Estimates'!C49)*1000</f>
        <v>4.166666666666667</v>
      </c>
      <c r="ES51" s="40">
        <f>(BP51/'[2]Population Estimates'!E49)*1000</f>
        <v>4.838709677419355</v>
      </c>
      <c r="ET51" s="40">
        <f>(BQ51/'[2]Population Estimates'!E49)*1000</f>
        <v>2.82258064516129</v>
      </c>
      <c r="EU51" s="40">
        <f>(BR51/'[2]Population Estimates'!G49)*1000</f>
        <v>3.5573122529644268</v>
      </c>
      <c r="EV51" s="40">
        <f>(BS51/'[2]Population Estimates'!G49)*1000</f>
        <v>2.766798418972332</v>
      </c>
      <c r="EW51" s="40">
        <v>1.58</v>
      </c>
      <c r="EX51" s="41">
        <v>1.69</v>
      </c>
      <c r="EY51" s="40">
        <v>3.38</v>
      </c>
      <c r="EZ51" s="40">
        <v>5.81</v>
      </c>
      <c r="FA51" s="40">
        <f>(BX51/'[2]Population Estimates'!C49)*1000</f>
        <v>4.166666666666667</v>
      </c>
      <c r="FB51" s="40">
        <f>(BY51/'[2]Population Estimates'!E49)*1000</f>
        <v>4.032258064516129</v>
      </c>
      <c r="FC51" s="40">
        <f>(BZ51/'[2]Population Estimates'!E49)*1000</f>
        <v>2.82258064516129</v>
      </c>
      <c r="FD51" s="40">
        <f>(CA51/'[2]Population Estimates'!G49)*1000</f>
        <v>3.5573122529644268</v>
      </c>
      <c r="FE51" s="40">
        <f>(CB51/'[2]Population Estimates'!G49)*1000</f>
        <v>1.9762845849802371</v>
      </c>
      <c r="FF51" s="42">
        <v>3.56</v>
      </c>
      <c r="FG51" s="41">
        <v>2.11</v>
      </c>
      <c r="FH51" s="40">
        <v>3.8</v>
      </c>
      <c r="FI51" s="40">
        <v>5.81</v>
      </c>
      <c r="FJ51" s="40">
        <f>(CG51/'[2]Population Estimates'!C49)*1000</f>
        <v>4.166666666666667</v>
      </c>
      <c r="FK51" s="40">
        <f>([2]iadatasheet!CI53/'[2]Population Estimates'!E49)*1000</f>
        <v>4.435483870967742</v>
      </c>
      <c r="FL51" s="40">
        <f>(CI51/'[2]Population Estimates'!E49)*1000</f>
        <v>3.225806451612903</v>
      </c>
      <c r="FM51" s="40">
        <f>(CJ51/'[2]Population Estimates'!G49)*1000</f>
        <v>4.7430830039525693</v>
      </c>
      <c r="FN51" s="40">
        <f>(CK51/'[2]Population Estimates'!G49)*1000</f>
        <v>2.3715415019762847</v>
      </c>
      <c r="FO51" s="42">
        <v>3.95</v>
      </c>
    </row>
    <row r="52" spans="1:171" x14ac:dyDescent="0.2">
      <c r="A52" s="30" t="s">
        <v>121</v>
      </c>
      <c r="B52" s="31">
        <v>81</v>
      </c>
      <c r="C52" s="32">
        <v>58</v>
      </c>
      <c r="D52" s="32">
        <v>56</v>
      </c>
      <c r="E52" s="32">
        <v>46</v>
      </c>
      <c r="F52" s="32">
        <v>68</v>
      </c>
      <c r="G52" s="32">
        <v>41</v>
      </c>
      <c r="H52" s="32">
        <f>VLOOKUP(A52,[1]wards!$A$3:$B$125,2,FALSE)</f>
        <v>64</v>
      </c>
      <c r="I52" s="32">
        <v>58</v>
      </c>
      <c r="J52" s="33">
        <v>55</v>
      </c>
      <c r="K52" s="34">
        <v>46</v>
      </c>
      <c r="L52" s="34">
        <v>40</v>
      </c>
      <c r="M52" s="35">
        <v>31</v>
      </c>
      <c r="N52" s="35">
        <v>30</v>
      </c>
      <c r="O52" s="35">
        <v>22</v>
      </c>
      <c r="P52" s="35">
        <v>18</v>
      </c>
      <c r="Q52" s="35">
        <f>VLOOKUP(A52,[1]wards!$L$3:$M$125,2,FALSE)</f>
        <v>37</v>
      </c>
      <c r="R52" s="35">
        <v>20</v>
      </c>
      <c r="S52" s="36">
        <v>19</v>
      </c>
      <c r="T52" s="37">
        <v>9</v>
      </c>
      <c r="U52" s="34">
        <v>6</v>
      </c>
      <c r="V52" s="34">
        <v>11</v>
      </c>
      <c r="W52" s="34">
        <v>9</v>
      </c>
      <c r="X52" s="35">
        <v>19</v>
      </c>
      <c r="Y52" s="35">
        <v>8</v>
      </c>
      <c r="Z52" s="35">
        <f>VLOOKUP(A52,[1]wards!$AC$3:$AF$125,4,FALSE)</f>
        <v>6</v>
      </c>
      <c r="AA52" s="35">
        <v>18</v>
      </c>
      <c r="AB52" s="38">
        <v>10</v>
      </c>
      <c r="AC52" s="39">
        <v>6</v>
      </c>
      <c r="AD52" s="39">
        <v>5</v>
      </c>
      <c r="AE52" s="39">
        <v>7</v>
      </c>
      <c r="AF52" s="39">
        <v>8</v>
      </c>
      <c r="AG52" s="40">
        <v>7</v>
      </c>
      <c r="AH52" s="40">
        <v>9</v>
      </c>
      <c r="AI52" s="40">
        <f>VLOOKUP(A52,[1]wards!$Y$2:$AA$126,3,FALSE)</f>
        <v>4</v>
      </c>
      <c r="AJ52" s="40">
        <v>3</v>
      </c>
      <c r="AK52" s="40">
        <v>7</v>
      </c>
      <c r="AL52" s="41">
        <v>0</v>
      </c>
      <c r="AM52" s="40">
        <v>1</v>
      </c>
      <c r="AN52" s="40">
        <v>0</v>
      </c>
      <c r="AO52" s="40">
        <v>0</v>
      </c>
      <c r="AP52" s="40">
        <v>0</v>
      </c>
      <c r="AQ52" s="40">
        <v>0</v>
      </c>
      <c r="AR52" s="40">
        <v>0</v>
      </c>
      <c r="AS52" s="42">
        <v>0</v>
      </c>
      <c r="AT52" s="41">
        <v>5</v>
      </c>
      <c r="AU52" s="40">
        <v>5</v>
      </c>
      <c r="AV52" s="40">
        <v>15</v>
      </c>
      <c r="AW52" s="40">
        <v>10</v>
      </c>
      <c r="AX52" s="40">
        <v>7</v>
      </c>
      <c r="AY52" s="40">
        <v>15</v>
      </c>
      <c r="AZ52" s="40">
        <f>VLOOKUP(A52,[1]wards!$U$3:$V$125,2,FALSE)</f>
        <v>20</v>
      </c>
      <c r="BA52" s="43">
        <v>26</v>
      </c>
      <c r="BB52" s="44">
        <v>18</v>
      </c>
      <c r="BC52" s="41">
        <v>1</v>
      </c>
      <c r="BD52" s="40">
        <v>1</v>
      </c>
      <c r="BE52" s="40"/>
      <c r="BF52" s="40"/>
      <c r="BG52" s="35">
        <v>1</v>
      </c>
      <c r="BH52" s="35">
        <v>1</v>
      </c>
      <c r="BI52" s="35">
        <f>VLOOKUP(A52,[1]wards!$AI$2:$AJ$125,2,FALSE)</f>
        <v>0</v>
      </c>
      <c r="BJ52" s="35">
        <v>1</v>
      </c>
      <c r="BK52" s="45">
        <v>1</v>
      </c>
      <c r="BL52" s="35">
        <v>5</v>
      </c>
      <c r="BM52" s="35">
        <v>8</v>
      </c>
      <c r="BN52" s="35">
        <v>11</v>
      </c>
      <c r="BO52" s="35">
        <v>5</v>
      </c>
      <c r="BP52" s="35">
        <v>5</v>
      </c>
      <c r="BQ52" s="35">
        <v>6</v>
      </c>
      <c r="BR52" s="35">
        <f>VLOOKUP(A52,[1]wards!$AM$2:$AR$125,6,FALSE)</f>
        <v>3</v>
      </c>
      <c r="BS52" s="35">
        <v>6</v>
      </c>
      <c r="BT52" s="35">
        <v>2</v>
      </c>
      <c r="BU52" s="46">
        <v>3</v>
      </c>
      <c r="BV52" s="35">
        <v>2</v>
      </c>
      <c r="BW52" s="35">
        <v>4</v>
      </c>
      <c r="BX52" s="35">
        <v>2</v>
      </c>
      <c r="BY52" s="35">
        <v>4</v>
      </c>
      <c r="BZ52" s="35">
        <v>1</v>
      </c>
      <c r="CA52" s="35">
        <f>VLOOKUP(A52,[1]wards!$AT$3:$AY$125,6,FALSE)</f>
        <v>10</v>
      </c>
      <c r="CB52" s="35">
        <v>8</v>
      </c>
      <c r="CC52" s="45">
        <v>11</v>
      </c>
      <c r="CD52" s="46">
        <v>3</v>
      </c>
      <c r="CE52" s="35">
        <v>4</v>
      </c>
      <c r="CF52" s="35">
        <v>4</v>
      </c>
      <c r="CG52" s="35">
        <v>3</v>
      </c>
      <c r="CH52" s="35">
        <v>5</v>
      </c>
      <c r="CI52" s="35">
        <v>2</v>
      </c>
      <c r="CJ52" s="35">
        <f>VLOOKUP(A52,[1]wards!$Y$3:$Z$125,2,FALSE)</f>
        <v>13</v>
      </c>
      <c r="CK52" s="35">
        <v>8</v>
      </c>
      <c r="CL52" s="45">
        <v>13</v>
      </c>
      <c r="CM52" s="41">
        <v>29.56</v>
      </c>
      <c r="CN52" s="40">
        <v>21.17</v>
      </c>
      <c r="CO52" s="40">
        <v>20.59</v>
      </c>
      <c r="CP52" s="40">
        <v>16.850000000000001</v>
      </c>
      <c r="CQ52" s="40">
        <f>(F52/'[2]Population Estimates'!E50)*1000</f>
        <v>25.660377358490564</v>
      </c>
      <c r="CR52" s="40">
        <f>([2]iadatasheet!H54/'[2]Population Estimates'!E50)*1000</f>
        <v>15.471698113207546</v>
      </c>
      <c r="CS52" s="40">
        <f>(H52/'[2]Population Estimates'!G50)*1000</f>
        <v>24.334600760456272</v>
      </c>
      <c r="CT52" s="40">
        <f>(I52/'[2]Population Estimates'!G50)*1000</f>
        <v>22.053231939163496</v>
      </c>
      <c r="CU52" s="42">
        <v>20.91</v>
      </c>
      <c r="CV52" s="41">
        <v>16.79</v>
      </c>
      <c r="CW52" s="40">
        <v>14.6</v>
      </c>
      <c r="CX52" s="40">
        <v>11.397058823529411</v>
      </c>
      <c r="CY52" s="40">
        <f>(N52/'[2]Population Estimates'!C50)*1000</f>
        <v>11.278195488721805</v>
      </c>
      <c r="CZ52" s="40">
        <f>(O52/'[2]Population Estimates'!E50)*1000</f>
        <v>8.3018867924528301</v>
      </c>
      <c r="DA52" s="40">
        <f>(P52/'[2]Population Estimates'!E50)*1000</f>
        <v>6.7924528301886795</v>
      </c>
      <c r="DB52" s="40">
        <f>(Q52/'[2]Population Estimates'!G50)*1000</f>
        <v>14.068441064638783</v>
      </c>
      <c r="DC52" s="40">
        <f>(R52/'[2]Population Estimates'!G50)*1000</f>
        <v>7.6045627376425857</v>
      </c>
      <c r="DD52" s="42">
        <v>7.22</v>
      </c>
      <c r="DE52" s="41">
        <v>7.96</v>
      </c>
      <c r="DF52" s="40">
        <v>5.31</v>
      </c>
      <c r="DG52" s="40">
        <v>9.48</v>
      </c>
      <c r="DH52" s="40">
        <f>(W52/'[2]Population Estimates'!D50)*1000</f>
        <v>8.1081081081081088</v>
      </c>
      <c r="DI52" s="40">
        <f>(X52/'[2]Population Estimates'!F50)*1000</f>
        <v>16.814159292035399</v>
      </c>
      <c r="DJ52" s="40">
        <f>(Y52/'[2]Population Estimates'!F50)*1000</f>
        <v>7.0796460176991154</v>
      </c>
      <c r="DK52" s="40">
        <f>(Z52/'[2]Population Estimates'!H50)*1000</f>
        <v>5.3097345132743365</v>
      </c>
      <c r="DL52" s="40">
        <f>(AA52/'[2]Population Estimates'!H50)*1000</f>
        <v>15.929203539823009</v>
      </c>
      <c r="DM52" s="42">
        <v>8.85</v>
      </c>
      <c r="DN52" s="41">
        <v>2.1897810218978102</v>
      </c>
      <c r="DO52" s="40">
        <v>1.8248175182481752</v>
      </c>
      <c r="DP52" s="40">
        <v>2.5735294117647061</v>
      </c>
      <c r="DQ52" s="40">
        <f>(AG52/'[2]Population Estimates'!C50)*1000</f>
        <v>2.6315789473684208</v>
      </c>
      <c r="DR52" s="40">
        <f>(AG52/'[2]Population Estimates'!E50)*1000</f>
        <v>2.6415094339622645</v>
      </c>
      <c r="DS52" s="40">
        <f>([2]iadatasheet!AI54/'[2]Population Estimates'!E50)*1000</f>
        <v>3.3962264150943398</v>
      </c>
      <c r="DT52" s="40">
        <f>(AI52/'[2]Population Estimates'!G50)*1000</f>
        <v>1.520912547528517</v>
      </c>
      <c r="DU52" s="40">
        <f>(AJ52/'[2]Population Estimates'!G50)*1000</f>
        <v>1.1406844106463878</v>
      </c>
      <c r="DV52" s="42">
        <v>2.66</v>
      </c>
      <c r="DW52" s="41">
        <v>1.82</v>
      </c>
      <c r="DX52" s="40">
        <v>1.82</v>
      </c>
      <c r="DY52" s="40">
        <v>5.51</v>
      </c>
      <c r="DZ52" s="40">
        <f>(AW52/'[2]Population Estimates'!C50)*1000</f>
        <v>3.7593984962406015</v>
      </c>
      <c r="EA52" s="40">
        <f>(AX52/'[2]Population Estimates'!E50)*1000</f>
        <v>2.6415094339622645</v>
      </c>
      <c r="EB52" s="40">
        <f>(AY52/'[2]Population Estimates'!E50)*1000</f>
        <v>5.6603773584905657</v>
      </c>
      <c r="EC52" s="40">
        <f>(AZ52/'[2]Population Estimates'!G50)*1000</f>
        <v>7.6045627376425857</v>
      </c>
      <c r="ED52" s="40">
        <f>(BA52/'[2]Population Estimates'!G50)*1000</f>
        <v>9.8859315589353596</v>
      </c>
      <c r="EE52" s="40">
        <v>6.84</v>
      </c>
      <c r="EF52" s="41">
        <v>0.36</v>
      </c>
      <c r="EG52" s="40">
        <v>0.36</v>
      </c>
      <c r="EH52" s="40">
        <v>0</v>
      </c>
      <c r="EI52" s="40">
        <f>([2]iadatasheet!BG54/'[2]Population Estimates'!C50)*1000</f>
        <v>0</v>
      </c>
      <c r="EJ52" s="40">
        <f>(BG52/'[2]Population Estimates'!E50)*1000</f>
        <v>0.37735849056603771</v>
      </c>
      <c r="EK52" s="40">
        <f>(BH52/'[2]Population Estimates'!E50)*1000</f>
        <v>0.37735849056603771</v>
      </c>
      <c r="EL52" s="40">
        <f>(BI52/'[2]Population Estimates'!G50)*1000</f>
        <v>0</v>
      </c>
      <c r="EM52" s="40">
        <f>(BJ52/'[2]Population Estimates'!G50)*1000</f>
        <v>0.38022813688212925</v>
      </c>
      <c r="EN52" s="42">
        <v>0.38</v>
      </c>
      <c r="EO52" s="40">
        <v>1.82</v>
      </c>
      <c r="EP52" s="40">
        <v>2.92</v>
      </c>
      <c r="EQ52" s="40">
        <v>4.04</v>
      </c>
      <c r="ER52" s="40">
        <f>(BO52/'[2]Population Estimates'!C50)*1000</f>
        <v>1.8796992481203008</v>
      </c>
      <c r="ES52" s="40">
        <f>(BP52/'[2]Population Estimates'!E50)*1000</f>
        <v>1.8867924528301887</v>
      </c>
      <c r="ET52" s="40">
        <f>(BQ52/'[2]Population Estimates'!E50)*1000</f>
        <v>2.2641509433962264</v>
      </c>
      <c r="EU52" s="40">
        <f>(BR52/'[2]Population Estimates'!G50)*1000</f>
        <v>1.1406844106463878</v>
      </c>
      <c r="EV52" s="40">
        <f>(BS52/'[2]Population Estimates'!G50)*1000</f>
        <v>2.2813688212927756</v>
      </c>
      <c r="EW52" s="40">
        <v>0.76</v>
      </c>
      <c r="EX52" s="41">
        <v>1.0900000000000001</v>
      </c>
      <c r="EY52" s="40">
        <v>0.73</v>
      </c>
      <c r="EZ52" s="40">
        <v>1.47</v>
      </c>
      <c r="FA52" s="40">
        <f>(BX52/'[2]Population Estimates'!C50)*1000</f>
        <v>0.75187969924812037</v>
      </c>
      <c r="FB52" s="40">
        <f>(BY52/'[2]Population Estimates'!E50)*1000</f>
        <v>1.5094339622641508</v>
      </c>
      <c r="FC52" s="40">
        <f>(BZ52/'[2]Population Estimates'!E50)*1000</f>
        <v>0.37735849056603771</v>
      </c>
      <c r="FD52" s="40">
        <f>(CA52/'[2]Population Estimates'!G50)*1000</f>
        <v>3.8022813688212929</v>
      </c>
      <c r="FE52" s="40">
        <f>(CB52/'[2]Population Estimates'!G50)*1000</f>
        <v>3.041825095057034</v>
      </c>
      <c r="FF52" s="42">
        <v>4.18</v>
      </c>
      <c r="FG52" s="41">
        <v>1.0900000000000001</v>
      </c>
      <c r="FH52" s="40">
        <v>1.46</v>
      </c>
      <c r="FI52" s="40">
        <v>1.47</v>
      </c>
      <c r="FJ52" s="40">
        <f>(CG52/'[2]Population Estimates'!C50)*1000</f>
        <v>1.1278195488721805</v>
      </c>
      <c r="FK52" s="40">
        <f>([2]iadatasheet!CI54/'[2]Population Estimates'!E50)*1000</f>
        <v>1.8867924528301887</v>
      </c>
      <c r="FL52" s="40">
        <f>(CI52/'[2]Population Estimates'!E50)*1000</f>
        <v>0.75471698113207542</v>
      </c>
      <c r="FM52" s="40">
        <f>(CJ52/'[2]Population Estimates'!G50)*1000</f>
        <v>4.9429657794676798</v>
      </c>
      <c r="FN52" s="40">
        <f>(CK52/'[2]Population Estimates'!G50)*1000</f>
        <v>3.041825095057034</v>
      </c>
      <c r="FO52" s="42">
        <v>4.9400000000000004</v>
      </c>
    </row>
    <row r="53" spans="1:171" x14ac:dyDescent="0.2">
      <c r="A53" s="30" t="s">
        <v>122</v>
      </c>
      <c r="B53" s="31">
        <v>433</v>
      </c>
      <c r="C53" s="32">
        <v>427</v>
      </c>
      <c r="D53" s="32">
        <v>416</v>
      </c>
      <c r="E53" s="32">
        <v>325</v>
      </c>
      <c r="F53" s="32">
        <v>395</v>
      </c>
      <c r="G53" s="32">
        <v>346</v>
      </c>
      <c r="H53" s="32">
        <f>VLOOKUP(A53,[1]wards!$A$3:$B$125,2,FALSE)</f>
        <v>279</v>
      </c>
      <c r="I53" s="32">
        <v>250</v>
      </c>
      <c r="J53" s="33">
        <v>291</v>
      </c>
      <c r="K53" s="34">
        <v>485</v>
      </c>
      <c r="L53" s="34">
        <v>474</v>
      </c>
      <c r="M53" s="35">
        <v>352</v>
      </c>
      <c r="N53" s="35">
        <v>347</v>
      </c>
      <c r="O53" s="35">
        <v>300</v>
      </c>
      <c r="P53" s="35">
        <v>227</v>
      </c>
      <c r="Q53" s="35">
        <f>VLOOKUP(A53,[1]wards!$L$3:$M$125,2,FALSE)</f>
        <v>222</v>
      </c>
      <c r="R53" s="35">
        <v>188</v>
      </c>
      <c r="S53" s="36">
        <v>135</v>
      </c>
      <c r="T53" s="37">
        <v>39</v>
      </c>
      <c r="U53" s="34">
        <v>32</v>
      </c>
      <c r="V53" s="34">
        <v>48</v>
      </c>
      <c r="W53" s="34">
        <v>32</v>
      </c>
      <c r="X53" s="35">
        <v>28</v>
      </c>
      <c r="Y53" s="35">
        <v>43</v>
      </c>
      <c r="Z53" s="35">
        <f>VLOOKUP(A53,[1]wards!$AC$3:$AF$125,4,FALSE)</f>
        <v>25</v>
      </c>
      <c r="AA53" s="35">
        <v>16</v>
      </c>
      <c r="AB53" s="38">
        <v>19</v>
      </c>
      <c r="AC53" s="39">
        <v>114</v>
      </c>
      <c r="AD53" s="39">
        <v>116</v>
      </c>
      <c r="AE53" s="39">
        <v>105</v>
      </c>
      <c r="AF53" s="39">
        <v>55</v>
      </c>
      <c r="AG53" s="40">
        <v>70</v>
      </c>
      <c r="AH53" s="40">
        <v>53</v>
      </c>
      <c r="AI53" s="40">
        <f>VLOOKUP(A53,[1]wards!$Y$2:$AA$126,3,FALSE)</f>
        <v>54</v>
      </c>
      <c r="AJ53" s="40">
        <v>43</v>
      </c>
      <c r="AK53" s="40">
        <v>51</v>
      </c>
      <c r="AL53" s="41">
        <v>8</v>
      </c>
      <c r="AM53" s="40">
        <v>9</v>
      </c>
      <c r="AN53" s="40">
        <v>10</v>
      </c>
      <c r="AO53" s="40">
        <v>3</v>
      </c>
      <c r="AP53" s="40">
        <v>3</v>
      </c>
      <c r="AQ53" s="40">
        <f>VLOOKUP(A53,[1]wards!$P$3:$Q$88,2,FALSE)</f>
        <v>7</v>
      </c>
      <c r="AR53" s="40">
        <v>1</v>
      </c>
      <c r="AS53" s="42">
        <v>1</v>
      </c>
      <c r="AT53" s="41">
        <v>109</v>
      </c>
      <c r="AU53" s="40">
        <v>107</v>
      </c>
      <c r="AV53" s="40">
        <v>114</v>
      </c>
      <c r="AW53" s="40">
        <v>111</v>
      </c>
      <c r="AX53" s="40">
        <v>133</v>
      </c>
      <c r="AY53" s="40">
        <v>161</v>
      </c>
      <c r="AZ53" s="40">
        <f>VLOOKUP(A53,[1]wards!$U$3:$V$125,2,FALSE)</f>
        <v>159</v>
      </c>
      <c r="BA53" s="43">
        <v>125</v>
      </c>
      <c r="BB53" s="44">
        <v>115</v>
      </c>
      <c r="BC53" s="41">
        <v>10</v>
      </c>
      <c r="BD53" s="40">
        <v>9</v>
      </c>
      <c r="BE53" s="40">
        <v>10</v>
      </c>
      <c r="BF53" s="40">
        <v>14</v>
      </c>
      <c r="BG53" s="35">
        <v>9</v>
      </c>
      <c r="BH53" s="35">
        <v>18</v>
      </c>
      <c r="BI53" s="35">
        <f>VLOOKUP(A53,[1]wards!$AI$2:$AJ$125,2,FALSE)</f>
        <v>5</v>
      </c>
      <c r="BJ53" s="35">
        <v>17</v>
      </c>
      <c r="BK53" s="45">
        <v>14</v>
      </c>
      <c r="BL53" s="35">
        <v>63</v>
      </c>
      <c r="BM53" s="35">
        <v>68</v>
      </c>
      <c r="BN53" s="35">
        <v>43</v>
      </c>
      <c r="BO53" s="35">
        <v>32</v>
      </c>
      <c r="BP53" s="35">
        <v>32</v>
      </c>
      <c r="BQ53" s="35">
        <v>32</v>
      </c>
      <c r="BR53" s="35">
        <f>VLOOKUP(A53,[1]wards!$AM$2:$AR$125,6,FALSE)</f>
        <v>30</v>
      </c>
      <c r="BS53" s="35">
        <v>21</v>
      </c>
      <c r="BT53" s="35">
        <v>14</v>
      </c>
      <c r="BU53" s="46">
        <v>70</v>
      </c>
      <c r="BV53" s="35">
        <v>81</v>
      </c>
      <c r="BW53" s="35">
        <v>72</v>
      </c>
      <c r="BX53" s="35">
        <v>67</v>
      </c>
      <c r="BY53" s="35">
        <v>92</v>
      </c>
      <c r="BZ53" s="35">
        <v>84</v>
      </c>
      <c r="CA53" s="35">
        <f>VLOOKUP(A53,[1]wards!$AT$3:$AY$125,6,FALSE)</f>
        <v>79</v>
      </c>
      <c r="CB53" s="35">
        <v>66</v>
      </c>
      <c r="CC53" s="45">
        <v>82</v>
      </c>
      <c r="CD53" s="46">
        <v>79</v>
      </c>
      <c r="CE53" s="35">
        <v>95</v>
      </c>
      <c r="CF53" s="35">
        <v>79</v>
      </c>
      <c r="CG53" s="35">
        <v>76</v>
      </c>
      <c r="CH53" s="35">
        <v>97</v>
      </c>
      <c r="CI53" s="35">
        <v>91</v>
      </c>
      <c r="CJ53" s="35">
        <f>VLOOKUP(A53,[1]wards!$Y$3:$Z$125,2,FALSE)</f>
        <v>84</v>
      </c>
      <c r="CK53" s="35">
        <v>80</v>
      </c>
      <c r="CL53" s="45">
        <v>95</v>
      </c>
      <c r="CM53" s="41">
        <v>93.93</v>
      </c>
      <c r="CN53" s="40">
        <v>91.43</v>
      </c>
      <c r="CO53" s="40">
        <v>86.67</v>
      </c>
      <c r="CP53" s="40">
        <v>65.92</v>
      </c>
      <c r="CQ53" s="40">
        <f>(F53/'[2]Population Estimates'!E51)*1000</f>
        <v>74.108818011257029</v>
      </c>
      <c r="CR53" s="40">
        <f>([2]iadatasheet!H55/'[2]Population Estimates'!E51)*1000</f>
        <v>64.915572232645403</v>
      </c>
      <c r="CS53" s="40">
        <f>(H53/'[2]Population Estimates'!G51)*1000</f>
        <v>52.741020793950852</v>
      </c>
      <c r="CT53" s="40">
        <f>(I53/'[2]Population Estimates'!G51)*1000</f>
        <v>47.258979206049148</v>
      </c>
      <c r="CU53" s="42">
        <v>55.01</v>
      </c>
      <c r="CV53" s="41">
        <v>105.21</v>
      </c>
      <c r="CW53" s="40">
        <v>101.5</v>
      </c>
      <c r="CX53" s="40">
        <v>73.333333333333329</v>
      </c>
      <c r="CY53" s="40">
        <f>(N53/'[2]Population Estimates'!C51)*1000</f>
        <v>65.348399246704332</v>
      </c>
      <c r="CZ53" s="40">
        <f>(O53/'[2]Population Estimates'!E51)*1000</f>
        <v>56.285178236397748</v>
      </c>
      <c r="DA53" s="40">
        <f>(P53/'[2]Population Estimates'!E51)*1000</f>
        <v>42.589118198874296</v>
      </c>
      <c r="DB53" s="40">
        <f>(Q53/'[2]Population Estimates'!G51)*1000</f>
        <v>41.965973534971646</v>
      </c>
      <c r="DC53" s="40">
        <f>(R53/'[2]Population Estimates'!G51)*1000</f>
        <v>35.538752362948962</v>
      </c>
      <c r="DD53" s="42">
        <v>25.52</v>
      </c>
      <c r="DE53" s="41">
        <v>16.600000000000001</v>
      </c>
      <c r="DF53" s="40">
        <v>13.45</v>
      </c>
      <c r="DG53" s="40">
        <v>19.670000000000002</v>
      </c>
      <c r="DH53" s="40">
        <f>(W53/'[2]Population Estimates'!D51)*1000</f>
        <v>13.73390557939914</v>
      </c>
      <c r="DI53" s="40">
        <f>(X53/'[2]Population Estimates'!F51)*1000</f>
        <v>11.965811965811966</v>
      </c>
      <c r="DJ53" s="40">
        <f>(Y53/'[2]Population Estimates'!F51)*1000</f>
        <v>18.376068376068378</v>
      </c>
      <c r="DK53" s="40">
        <f>(Z53/'[2]Population Estimates'!H51)*1000</f>
        <v>10.548523206751055</v>
      </c>
      <c r="DL53" s="40">
        <f>(AA53/'[2]Population Estimates'!H51)*1000</f>
        <v>6.7510548523206753</v>
      </c>
      <c r="DM53" s="42">
        <v>8.02</v>
      </c>
      <c r="DN53" s="41">
        <v>24.728850325379607</v>
      </c>
      <c r="DO53" s="40">
        <v>24.839400428265524</v>
      </c>
      <c r="DP53" s="40">
        <v>21.875</v>
      </c>
      <c r="DQ53" s="40">
        <f>(AG53/'[2]Population Estimates'!C51)*1000</f>
        <v>13.182674199623353</v>
      </c>
      <c r="DR53" s="40">
        <f>(AG53/'[2]Population Estimates'!E51)*1000</f>
        <v>13.133208255159476</v>
      </c>
      <c r="DS53" s="40">
        <f>([2]iadatasheet!AI55/'[2]Population Estimates'!E51)*1000</f>
        <v>9.9437148217636029</v>
      </c>
      <c r="DT53" s="40">
        <f>(AI53/'[2]Population Estimates'!G51)*1000</f>
        <v>10.207939508506616</v>
      </c>
      <c r="DU53" s="40">
        <f>(AJ53/'[2]Population Estimates'!G51)*1000</f>
        <v>8.128544423440454</v>
      </c>
      <c r="DV53" s="42">
        <v>9.64</v>
      </c>
      <c r="DW53" s="41">
        <v>23.64</v>
      </c>
      <c r="DX53" s="40">
        <v>22.91</v>
      </c>
      <c r="DY53" s="40">
        <v>23.75</v>
      </c>
      <c r="DZ53" s="40">
        <f>(AW53/'[2]Population Estimates'!C51)*1000</f>
        <v>20.903954802259886</v>
      </c>
      <c r="EA53" s="40">
        <f>(AX53/'[2]Population Estimates'!E51)*1000</f>
        <v>24.953095684802999</v>
      </c>
      <c r="EB53" s="40">
        <f>(AY53/'[2]Population Estimates'!E51)*1000</f>
        <v>30.206378986866792</v>
      </c>
      <c r="EC53" s="40">
        <f>(AZ53/'[2]Population Estimates'!G51)*1000</f>
        <v>30.056710775047261</v>
      </c>
      <c r="ED53" s="40">
        <f>(BA53/'[2]Population Estimates'!G51)*1000</f>
        <v>23.629489603024574</v>
      </c>
      <c r="EE53" s="40">
        <v>21.74</v>
      </c>
      <c r="EF53" s="41">
        <v>2.17</v>
      </c>
      <c r="EG53" s="40">
        <v>1.93</v>
      </c>
      <c r="EH53" s="40">
        <v>2.08</v>
      </c>
      <c r="EI53" s="40">
        <f>([2]iadatasheet!BG55/'[2]Population Estimates'!C51)*1000</f>
        <v>2.6365348399246704</v>
      </c>
      <c r="EJ53" s="40">
        <f>(BG53/'[2]Population Estimates'!E51)*1000</f>
        <v>1.6885553470919326</v>
      </c>
      <c r="EK53" s="40">
        <f>(BH53/'[2]Population Estimates'!E51)*1000</f>
        <v>3.3771106941838651</v>
      </c>
      <c r="EL53" s="40">
        <f>(BI53/'[2]Population Estimates'!G51)*1000</f>
        <v>0.94517958412098302</v>
      </c>
      <c r="EM53" s="40">
        <f>(BJ53/'[2]Population Estimates'!G51)*1000</f>
        <v>3.2136105860113422</v>
      </c>
      <c r="EN53" s="42">
        <v>2.65</v>
      </c>
      <c r="EO53" s="40">
        <v>13.67</v>
      </c>
      <c r="EP53" s="40">
        <v>14.56</v>
      </c>
      <c r="EQ53" s="40">
        <v>8.9600000000000009</v>
      </c>
      <c r="ER53" s="40">
        <f>(BO53/'[2]Population Estimates'!C51)*1000</f>
        <v>6.0263653483992465</v>
      </c>
      <c r="ES53" s="40">
        <f>(BP53/'[2]Population Estimates'!E51)*1000</f>
        <v>6.0037523452157595</v>
      </c>
      <c r="ET53" s="40">
        <f>(BQ53/'[2]Population Estimates'!E51)*1000</f>
        <v>6.0037523452157595</v>
      </c>
      <c r="EU53" s="40">
        <f>(BR53/'[2]Population Estimates'!G51)*1000</f>
        <v>5.6710775047258979</v>
      </c>
      <c r="EV53" s="40">
        <f>(BS53/'[2]Population Estimates'!G51)*1000</f>
        <v>3.9697542533081287</v>
      </c>
      <c r="EW53" s="40">
        <v>2.65</v>
      </c>
      <c r="EX53" s="41">
        <v>15.18</v>
      </c>
      <c r="EY53" s="40">
        <v>17.34</v>
      </c>
      <c r="EZ53" s="40">
        <v>15</v>
      </c>
      <c r="FA53" s="40">
        <f>(BX53/'[2]Population Estimates'!C51)*1000</f>
        <v>12.617702448210922</v>
      </c>
      <c r="FB53" s="40">
        <f>(BY53/'[2]Population Estimates'!E51)*1000</f>
        <v>17.26078799249531</v>
      </c>
      <c r="FC53" s="40">
        <f>(BZ53/'[2]Population Estimates'!E51)*1000</f>
        <v>15.759849906191372</v>
      </c>
      <c r="FD53" s="40">
        <f>(CA53/'[2]Population Estimates'!G51)*1000</f>
        <v>14.933837429111531</v>
      </c>
      <c r="FE53" s="40">
        <f>(CB53/'[2]Population Estimates'!G51)*1000</f>
        <v>12.476370510396976</v>
      </c>
      <c r="FF53" s="42">
        <v>15.5</v>
      </c>
      <c r="FG53" s="41">
        <v>17.14</v>
      </c>
      <c r="FH53" s="40">
        <v>20.34</v>
      </c>
      <c r="FI53" s="40">
        <v>16.46</v>
      </c>
      <c r="FJ53" s="40">
        <f>(CG53/'[2]Population Estimates'!C51)*1000</f>
        <v>14.312617702448211</v>
      </c>
      <c r="FK53" s="40">
        <f>([2]iadatasheet!CI55/'[2]Population Estimates'!E51)*1000</f>
        <v>18.198874296435271</v>
      </c>
      <c r="FL53" s="40">
        <f>(CI53/'[2]Population Estimates'!E51)*1000</f>
        <v>17.073170731707318</v>
      </c>
      <c r="FM53" s="40">
        <f>(CJ53/'[2]Population Estimates'!G51)*1000</f>
        <v>15.879017013232515</v>
      </c>
      <c r="FN53" s="40">
        <f>(CK53/'[2]Population Estimates'!G51)*1000</f>
        <v>15.122873345935728</v>
      </c>
      <c r="FO53" s="42">
        <v>17.96</v>
      </c>
    </row>
    <row r="54" spans="1:171" x14ac:dyDescent="0.2">
      <c r="A54" s="30" t="s">
        <v>123</v>
      </c>
      <c r="B54" s="31">
        <v>571</v>
      </c>
      <c r="C54" s="32">
        <v>696</v>
      </c>
      <c r="D54" s="32">
        <v>509</v>
      </c>
      <c r="E54" s="32">
        <v>466</v>
      </c>
      <c r="F54" s="32">
        <v>422</v>
      </c>
      <c r="G54" s="32">
        <v>366</v>
      </c>
      <c r="H54" s="32">
        <f>VLOOKUP(A54,[1]wards!$A$3:$B$125,2,FALSE)</f>
        <v>443</v>
      </c>
      <c r="I54" s="32">
        <v>434</v>
      </c>
      <c r="J54" s="33">
        <v>464</v>
      </c>
      <c r="K54" s="34">
        <v>666</v>
      </c>
      <c r="L54" s="34">
        <v>568</v>
      </c>
      <c r="M54" s="35">
        <v>330</v>
      </c>
      <c r="N54" s="35">
        <v>409</v>
      </c>
      <c r="O54" s="35">
        <v>247</v>
      </c>
      <c r="P54" s="35">
        <v>251</v>
      </c>
      <c r="Q54" s="35">
        <f>VLOOKUP(A54,[1]wards!$L$3:$M$125,2,FALSE)</f>
        <v>232</v>
      </c>
      <c r="R54" s="35">
        <v>194</v>
      </c>
      <c r="S54" s="36">
        <v>218</v>
      </c>
      <c r="T54" s="37">
        <v>27</v>
      </c>
      <c r="U54" s="34">
        <v>71</v>
      </c>
      <c r="V54" s="34">
        <v>47</v>
      </c>
      <c r="W54" s="34">
        <v>27</v>
      </c>
      <c r="X54" s="35">
        <v>27</v>
      </c>
      <c r="Y54" s="35">
        <v>29</v>
      </c>
      <c r="Z54" s="35">
        <f>VLOOKUP(A54,[1]wards!$AC$3:$AF$125,4,FALSE)</f>
        <v>48</v>
      </c>
      <c r="AA54" s="35">
        <v>42</v>
      </c>
      <c r="AB54" s="38">
        <v>20</v>
      </c>
      <c r="AC54" s="39">
        <v>164</v>
      </c>
      <c r="AD54" s="39">
        <v>193</v>
      </c>
      <c r="AE54" s="39">
        <v>120</v>
      </c>
      <c r="AF54" s="39">
        <v>71</v>
      </c>
      <c r="AG54" s="40">
        <v>86</v>
      </c>
      <c r="AH54" s="40">
        <v>58</v>
      </c>
      <c r="AI54" s="40">
        <f>VLOOKUP(A54,[1]wards!$Y$2:$AA$126,3,FALSE)</f>
        <v>45</v>
      </c>
      <c r="AJ54" s="40">
        <v>47</v>
      </c>
      <c r="AK54" s="40">
        <v>50</v>
      </c>
      <c r="AL54" s="41">
        <v>20</v>
      </c>
      <c r="AM54" s="40">
        <v>7</v>
      </c>
      <c r="AN54" s="40">
        <v>8</v>
      </c>
      <c r="AO54" s="40">
        <v>6</v>
      </c>
      <c r="AP54" s="40">
        <v>3</v>
      </c>
      <c r="AQ54" s="40">
        <f>VLOOKUP(A54,[1]wards!$P$3:$Q$88,2,FALSE)</f>
        <v>8</v>
      </c>
      <c r="AR54" s="40">
        <v>2</v>
      </c>
      <c r="AS54" s="42">
        <v>7</v>
      </c>
      <c r="AT54" s="41">
        <v>91</v>
      </c>
      <c r="AU54" s="40">
        <v>114</v>
      </c>
      <c r="AV54" s="40">
        <v>166</v>
      </c>
      <c r="AW54" s="40">
        <v>136</v>
      </c>
      <c r="AX54" s="40">
        <v>120</v>
      </c>
      <c r="AY54" s="40">
        <v>134</v>
      </c>
      <c r="AZ54" s="40">
        <f>VLOOKUP(A54,[1]wards!$U$3:$V$125,2,FALSE)</f>
        <v>149</v>
      </c>
      <c r="BA54" s="43">
        <v>145</v>
      </c>
      <c r="BB54" s="44">
        <v>108</v>
      </c>
      <c r="BC54" s="41">
        <v>45</v>
      </c>
      <c r="BD54" s="40">
        <v>44</v>
      </c>
      <c r="BE54" s="40">
        <v>46</v>
      </c>
      <c r="BF54" s="40">
        <v>66</v>
      </c>
      <c r="BG54" s="35">
        <v>62</v>
      </c>
      <c r="BH54" s="35">
        <v>56</v>
      </c>
      <c r="BI54" s="35">
        <f>VLOOKUP(A54,[1]wards!$AI$2:$AJ$125,2,FALSE)</f>
        <v>85</v>
      </c>
      <c r="BJ54" s="35">
        <v>50</v>
      </c>
      <c r="BK54" s="45">
        <v>52</v>
      </c>
      <c r="BL54" s="35">
        <v>61</v>
      </c>
      <c r="BM54" s="35">
        <v>81</v>
      </c>
      <c r="BN54" s="35">
        <v>57</v>
      </c>
      <c r="BO54" s="35">
        <v>46</v>
      </c>
      <c r="BP54" s="35">
        <v>40</v>
      </c>
      <c r="BQ54" s="35">
        <v>26</v>
      </c>
      <c r="BR54" s="35">
        <f>VLOOKUP(A54,[1]wards!$AM$2:$AR$125,6,FALSE)</f>
        <v>46</v>
      </c>
      <c r="BS54" s="35">
        <v>52</v>
      </c>
      <c r="BT54" s="35">
        <v>73</v>
      </c>
      <c r="BU54" s="46">
        <v>67</v>
      </c>
      <c r="BV54" s="35">
        <v>78</v>
      </c>
      <c r="BW54" s="35">
        <v>80</v>
      </c>
      <c r="BX54" s="35">
        <v>86</v>
      </c>
      <c r="BY54" s="35">
        <v>62</v>
      </c>
      <c r="BZ54" s="35">
        <v>49</v>
      </c>
      <c r="CA54" s="35">
        <f>VLOOKUP(A54,[1]wards!$AT$3:$AY$125,6,FALSE)</f>
        <v>68</v>
      </c>
      <c r="CB54" s="35">
        <v>82</v>
      </c>
      <c r="CC54" s="45">
        <v>90</v>
      </c>
      <c r="CD54" s="46">
        <v>76</v>
      </c>
      <c r="CE54" s="35">
        <v>89</v>
      </c>
      <c r="CF54" s="35">
        <v>89</v>
      </c>
      <c r="CG54" s="35">
        <v>101</v>
      </c>
      <c r="CH54" s="35">
        <v>71</v>
      </c>
      <c r="CI54" s="35">
        <v>60</v>
      </c>
      <c r="CJ54" s="35">
        <f>VLOOKUP(A54,[1]wards!$Y$3:$Z$125,2,FALSE)</f>
        <v>80</v>
      </c>
      <c r="CK54" s="35">
        <v>99</v>
      </c>
      <c r="CL54" s="45">
        <v>105</v>
      </c>
      <c r="CM54" s="41">
        <v>66.86</v>
      </c>
      <c r="CN54" s="40">
        <v>75.16</v>
      </c>
      <c r="CO54" s="40">
        <v>52.91</v>
      </c>
      <c r="CP54" s="40">
        <v>47.45</v>
      </c>
      <c r="CQ54" s="40">
        <f>(F54/'[2]Population Estimates'!E52)*1000</f>
        <v>38.64468864468865</v>
      </c>
      <c r="CR54" s="40">
        <f>([2]iadatasheet!H56/'[2]Population Estimates'!E52)*1000</f>
        <v>33.516483516483518</v>
      </c>
      <c r="CS54" s="40">
        <f>(H54/'[2]Population Estimates'!G52)*1000</f>
        <v>39.273049645390074</v>
      </c>
      <c r="CT54" s="40">
        <f>(I54/'[2]Population Estimates'!G52)*1000</f>
        <v>38.475177304964539</v>
      </c>
      <c r="CU54" s="42">
        <v>41.13</v>
      </c>
      <c r="CV54" s="41">
        <v>77.989999999999995</v>
      </c>
      <c r="CW54" s="40">
        <v>61.34</v>
      </c>
      <c r="CX54" s="40">
        <v>34.303534303534306</v>
      </c>
      <c r="CY54" s="40">
        <f>(N54/'[2]Population Estimates'!C52)*1000</f>
        <v>38.584905660377359</v>
      </c>
      <c r="CZ54" s="40">
        <f>(O54/'[2]Population Estimates'!E52)*1000</f>
        <v>22.619047619047617</v>
      </c>
      <c r="DA54" s="40">
        <f>(P54/'[2]Population Estimates'!E52)*1000</f>
        <v>22.985347985347985</v>
      </c>
      <c r="DB54" s="40">
        <f>(Q54/'[2]Population Estimates'!G52)*1000</f>
        <v>20.567375886524822</v>
      </c>
      <c r="DC54" s="40">
        <f>(R54/'[2]Population Estimates'!G52)*1000</f>
        <v>17.198581560283689</v>
      </c>
      <c r="DD54" s="42">
        <v>19.329999999999998</v>
      </c>
      <c r="DE54" s="41">
        <v>7.56</v>
      </c>
      <c r="DF54" s="40">
        <v>18.11</v>
      </c>
      <c r="DG54" s="40">
        <v>11.46</v>
      </c>
      <c r="DH54" s="40">
        <f>(W54/'[2]Population Estimates'!D52)*1000</f>
        <v>6.1784897025171626</v>
      </c>
      <c r="DI54" s="40">
        <f>(X54/'[2]Population Estimates'!F52)*1000</f>
        <v>6.0810810810810816</v>
      </c>
      <c r="DJ54" s="40">
        <f>(Y54/'[2]Population Estimates'!F52)*1000</f>
        <v>6.5315315315315319</v>
      </c>
      <c r="DK54" s="40">
        <f>(Z54/'[2]Population Estimates'!H52)*1000</f>
        <v>10.643015521064301</v>
      </c>
      <c r="DL54" s="40">
        <f>(AA54/'[2]Population Estimates'!H52)*1000</f>
        <v>9.3126385809312655</v>
      </c>
      <c r="DM54" s="42">
        <v>4.43</v>
      </c>
      <c r="DN54" s="41">
        <v>19.20374707259953</v>
      </c>
      <c r="DO54" s="40">
        <v>20.84233261339093</v>
      </c>
      <c r="DP54" s="40">
        <v>12.474012474012476</v>
      </c>
      <c r="DQ54" s="40">
        <f>(AG54/'[2]Population Estimates'!C52)*1000</f>
        <v>8.1132075471698126</v>
      </c>
      <c r="DR54" s="40">
        <f>(AG54/'[2]Population Estimates'!E52)*1000</f>
        <v>7.875457875457875</v>
      </c>
      <c r="DS54" s="40">
        <f>([2]iadatasheet!AI56/'[2]Population Estimates'!E52)*1000</f>
        <v>5.3113553113553111</v>
      </c>
      <c r="DT54" s="40">
        <f>(AI54/'[2]Population Estimates'!G52)*1000</f>
        <v>3.9893617021276593</v>
      </c>
      <c r="DU54" s="40">
        <f>(AJ54/'[2]Population Estimates'!G52)*1000</f>
        <v>4.166666666666667</v>
      </c>
      <c r="DV54" s="42">
        <v>4.43</v>
      </c>
      <c r="DW54" s="41">
        <v>10.66</v>
      </c>
      <c r="DX54" s="40">
        <v>12.31</v>
      </c>
      <c r="DY54" s="40">
        <v>17.260000000000002</v>
      </c>
      <c r="DZ54" s="40">
        <f>(AW54/'[2]Population Estimates'!C52)*1000</f>
        <v>12.830188679245282</v>
      </c>
      <c r="EA54" s="40">
        <f>(AX54/'[2]Population Estimates'!E52)*1000</f>
        <v>10.989010989010989</v>
      </c>
      <c r="EB54" s="40">
        <f>(AY54/'[2]Population Estimates'!E52)*1000</f>
        <v>12.27106227106227</v>
      </c>
      <c r="EC54" s="40">
        <f>(AZ54/'[2]Population Estimates'!G52)*1000</f>
        <v>13.209219858156029</v>
      </c>
      <c r="ED54" s="40">
        <f>(BA54/'[2]Population Estimates'!G52)*1000</f>
        <v>12.854609929078014</v>
      </c>
      <c r="EE54" s="40">
        <v>9.57</v>
      </c>
      <c r="EF54" s="41">
        <v>5.27</v>
      </c>
      <c r="EG54" s="40">
        <v>4.75</v>
      </c>
      <c r="EH54" s="40">
        <v>4.78</v>
      </c>
      <c r="EI54" s="40">
        <f>([2]iadatasheet!BG56/'[2]Population Estimates'!C52)*1000</f>
        <v>6.2264150943396226</v>
      </c>
      <c r="EJ54" s="40">
        <f>(BG54/'[2]Population Estimates'!E52)*1000</f>
        <v>5.677655677655677</v>
      </c>
      <c r="EK54" s="40">
        <f>(BH54/'[2]Population Estimates'!E52)*1000</f>
        <v>5.1282051282051286</v>
      </c>
      <c r="EL54" s="40">
        <f>(BI54/'[2]Population Estimates'!G52)*1000</f>
        <v>7.5354609929078009</v>
      </c>
      <c r="EM54" s="40">
        <f>(BJ54/'[2]Population Estimates'!G52)*1000</f>
        <v>4.4326241134751774</v>
      </c>
      <c r="EN54" s="42">
        <v>4.6100000000000003</v>
      </c>
      <c r="EO54" s="40">
        <v>7.14</v>
      </c>
      <c r="EP54" s="40">
        <v>8.75</v>
      </c>
      <c r="EQ54" s="40">
        <v>5.93</v>
      </c>
      <c r="ER54" s="40">
        <f>(BO54/'[2]Population Estimates'!C52)*1000</f>
        <v>4.3396226415094334</v>
      </c>
      <c r="ES54" s="40">
        <f>(BP54/'[2]Population Estimates'!E52)*1000</f>
        <v>3.6630036630036629</v>
      </c>
      <c r="ET54" s="40">
        <f>(BQ54/'[2]Population Estimates'!E52)*1000</f>
        <v>2.3809523809523814</v>
      </c>
      <c r="EU54" s="40">
        <f>(BR54/'[2]Population Estimates'!G52)*1000</f>
        <v>4.0780141843971629</v>
      </c>
      <c r="EV54" s="40">
        <f>(BS54/'[2]Population Estimates'!G52)*1000</f>
        <v>4.6099290780141837</v>
      </c>
      <c r="EW54" s="40">
        <v>6.47</v>
      </c>
      <c r="EX54" s="41">
        <v>7.85</v>
      </c>
      <c r="EY54" s="40">
        <v>8.42</v>
      </c>
      <c r="EZ54" s="40">
        <v>8.32</v>
      </c>
      <c r="FA54" s="40">
        <f>(BX54/'[2]Population Estimates'!C52)*1000</f>
        <v>8.1132075471698126</v>
      </c>
      <c r="FB54" s="40">
        <f>(BY54/'[2]Population Estimates'!E52)*1000</f>
        <v>5.677655677655677</v>
      </c>
      <c r="FC54" s="40">
        <f>(BZ54/'[2]Population Estimates'!E52)*1000</f>
        <v>4.4871794871794872</v>
      </c>
      <c r="FD54" s="40">
        <f>(CA54/'[2]Population Estimates'!G52)*1000</f>
        <v>6.0283687943262407</v>
      </c>
      <c r="FE54" s="40">
        <f>(CB54/'[2]Population Estimates'!G52)*1000</f>
        <v>7.2695035460992905</v>
      </c>
      <c r="FF54" s="42">
        <v>7.98</v>
      </c>
      <c r="FG54" s="41">
        <v>8.9</v>
      </c>
      <c r="FH54" s="40">
        <v>9.61</v>
      </c>
      <c r="FI54" s="40">
        <v>9.25</v>
      </c>
      <c r="FJ54" s="40">
        <f>(CG54/'[2]Population Estimates'!C52)*1000</f>
        <v>9.5283018867924536</v>
      </c>
      <c r="FK54" s="40">
        <f>([2]iadatasheet!CI56/'[2]Population Estimates'!E52)*1000</f>
        <v>6.5018315018315018</v>
      </c>
      <c r="FL54" s="40">
        <f>(CI54/'[2]Population Estimates'!E52)*1000</f>
        <v>5.4945054945054945</v>
      </c>
      <c r="FM54" s="40">
        <f>(CJ54/'[2]Population Estimates'!G52)*1000</f>
        <v>7.0921985815602833</v>
      </c>
      <c r="FN54" s="40">
        <f>(CK54/'[2]Population Estimates'!G52)*1000</f>
        <v>8.7765957446808525</v>
      </c>
      <c r="FO54" s="42">
        <v>9.31</v>
      </c>
    </row>
    <row r="55" spans="1:171" x14ac:dyDescent="0.2">
      <c r="A55" s="30" t="s">
        <v>124</v>
      </c>
      <c r="B55" s="31">
        <v>545</v>
      </c>
      <c r="C55" s="32">
        <v>542</v>
      </c>
      <c r="D55" s="32">
        <v>490</v>
      </c>
      <c r="E55" s="32">
        <v>434</v>
      </c>
      <c r="F55" s="32">
        <v>504</v>
      </c>
      <c r="G55" s="32">
        <v>396</v>
      </c>
      <c r="H55" s="32">
        <f>VLOOKUP(A55,[1]wards!$A$3:$B$125,2,FALSE)</f>
        <v>440</v>
      </c>
      <c r="I55" s="32">
        <v>423</v>
      </c>
      <c r="J55" s="33">
        <v>491</v>
      </c>
      <c r="K55" s="34">
        <v>647</v>
      </c>
      <c r="L55" s="34">
        <v>640</v>
      </c>
      <c r="M55" s="35">
        <v>445</v>
      </c>
      <c r="N55" s="35">
        <v>518</v>
      </c>
      <c r="O55" s="35">
        <v>451</v>
      </c>
      <c r="P55" s="35">
        <v>344</v>
      </c>
      <c r="Q55" s="35">
        <f>VLOOKUP(A55,[1]wards!$L$3:$M$125,2,FALSE)</f>
        <v>333</v>
      </c>
      <c r="R55" s="35">
        <v>355</v>
      </c>
      <c r="S55" s="36">
        <v>293</v>
      </c>
      <c r="T55" s="37">
        <v>24</v>
      </c>
      <c r="U55" s="34">
        <v>44</v>
      </c>
      <c r="V55" s="34">
        <v>20</v>
      </c>
      <c r="W55" s="34">
        <v>25</v>
      </c>
      <c r="X55" s="35">
        <v>41</v>
      </c>
      <c r="Y55" s="35">
        <v>43</v>
      </c>
      <c r="Z55" s="35">
        <f>VLOOKUP(A55,[1]wards!$AC$3:$AF$125,4,FALSE)</f>
        <v>36</v>
      </c>
      <c r="AA55" s="35">
        <v>18</v>
      </c>
      <c r="AB55" s="38">
        <v>16</v>
      </c>
      <c r="AC55" s="39">
        <v>147</v>
      </c>
      <c r="AD55" s="39">
        <v>136</v>
      </c>
      <c r="AE55" s="39">
        <v>138</v>
      </c>
      <c r="AF55" s="39">
        <v>81</v>
      </c>
      <c r="AG55" s="40">
        <v>132</v>
      </c>
      <c r="AH55" s="40">
        <v>72</v>
      </c>
      <c r="AI55" s="40">
        <f>VLOOKUP(A55,[1]wards!$Y$2:$AA$126,3,FALSE)</f>
        <v>90</v>
      </c>
      <c r="AJ55" s="40">
        <v>76</v>
      </c>
      <c r="AK55" s="40">
        <v>111</v>
      </c>
      <c r="AL55" s="41">
        <v>10</v>
      </c>
      <c r="AM55" s="40">
        <v>16</v>
      </c>
      <c r="AN55" s="40">
        <v>11</v>
      </c>
      <c r="AO55" s="40">
        <v>14</v>
      </c>
      <c r="AP55" s="40">
        <v>1</v>
      </c>
      <c r="AQ55" s="40">
        <f>VLOOKUP(A55,[1]wards!$P$3:$Q$88,2,FALSE)</f>
        <v>6</v>
      </c>
      <c r="AR55" s="40">
        <v>5</v>
      </c>
      <c r="AS55" s="42">
        <v>5</v>
      </c>
      <c r="AT55" s="41">
        <v>145</v>
      </c>
      <c r="AU55" s="40">
        <v>143</v>
      </c>
      <c r="AV55" s="40">
        <v>133</v>
      </c>
      <c r="AW55" s="40">
        <v>138</v>
      </c>
      <c r="AX55" s="40">
        <v>128</v>
      </c>
      <c r="AY55" s="40">
        <v>131</v>
      </c>
      <c r="AZ55" s="40">
        <f>VLOOKUP(A55,[1]wards!$U$3:$V$125,2,FALSE)</f>
        <v>162</v>
      </c>
      <c r="BA55" s="43">
        <v>161</v>
      </c>
      <c r="BB55" s="44">
        <v>190</v>
      </c>
      <c r="BC55" s="41">
        <v>17</v>
      </c>
      <c r="BD55" s="40">
        <v>14</v>
      </c>
      <c r="BE55" s="40">
        <v>18</v>
      </c>
      <c r="BF55" s="40">
        <v>9</v>
      </c>
      <c r="BG55" s="35">
        <v>38</v>
      </c>
      <c r="BH55" s="35">
        <v>25</v>
      </c>
      <c r="BI55" s="35">
        <f>VLOOKUP(A55,[1]wards!$AI$2:$AJ$125,2,FALSE)</f>
        <v>30</v>
      </c>
      <c r="BJ55" s="35">
        <v>27</v>
      </c>
      <c r="BK55" s="45">
        <v>29</v>
      </c>
      <c r="BL55" s="35">
        <v>67</v>
      </c>
      <c r="BM55" s="35">
        <v>70</v>
      </c>
      <c r="BN55" s="35">
        <v>39</v>
      </c>
      <c r="BO55" s="35">
        <v>42</v>
      </c>
      <c r="BP55" s="35">
        <v>30</v>
      </c>
      <c r="BQ55" s="35">
        <v>28</v>
      </c>
      <c r="BR55" s="35">
        <f>VLOOKUP(A55,[1]wards!$AM$2:$AR$125,6,FALSE)</f>
        <v>42</v>
      </c>
      <c r="BS55" s="35">
        <v>36</v>
      </c>
      <c r="BT55" s="35">
        <v>15</v>
      </c>
      <c r="BU55" s="46">
        <v>113</v>
      </c>
      <c r="BV55" s="35">
        <v>109</v>
      </c>
      <c r="BW55" s="35">
        <v>112</v>
      </c>
      <c r="BX55" s="35">
        <v>118</v>
      </c>
      <c r="BY55" s="35">
        <v>95</v>
      </c>
      <c r="BZ55" s="35">
        <v>87</v>
      </c>
      <c r="CA55" s="35">
        <f>VLOOKUP(A55,[1]wards!$AT$3:$AY$125,6,FALSE)</f>
        <v>104</v>
      </c>
      <c r="CB55" s="35">
        <v>114</v>
      </c>
      <c r="CC55" s="45">
        <v>142</v>
      </c>
      <c r="CD55" s="46">
        <v>128</v>
      </c>
      <c r="CE55" s="35">
        <v>118</v>
      </c>
      <c r="CF55" s="35">
        <v>123</v>
      </c>
      <c r="CG55" s="35">
        <v>133</v>
      </c>
      <c r="CH55" s="35">
        <v>105</v>
      </c>
      <c r="CI55" s="35">
        <v>101</v>
      </c>
      <c r="CJ55" s="35">
        <f>VLOOKUP(A55,[1]wards!$Y$3:$Z$125,2,FALSE)</f>
        <v>131</v>
      </c>
      <c r="CK55" s="35">
        <v>136</v>
      </c>
      <c r="CL55" s="45">
        <v>169</v>
      </c>
      <c r="CM55" s="41">
        <v>62.29</v>
      </c>
      <c r="CN55" s="40">
        <v>61.73</v>
      </c>
      <c r="CO55" s="40">
        <v>55.3</v>
      </c>
      <c r="CP55" s="40">
        <v>49.26</v>
      </c>
      <c r="CQ55" s="40">
        <f>(F55/'[2]Population Estimates'!E53)*1000</f>
        <v>52.336448598130843</v>
      </c>
      <c r="CR55" s="40">
        <f>([2]iadatasheet!H57/'[2]Population Estimates'!E53)*1000</f>
        <v>41.121495327102807</v>
      </c>
      <c r="CS55" s="40">
        <f>(H55/'[2]Population Estimates'!G53)*1000</f>
        <v>44.624746450304258</v>
      </c>
      <c r="CT55" s="40">
        <f>(I55/'[2]Population Estimates'!G53)*1000</f>
        <v>42.900608519269781</v>
      </c>
      <c r="CU55" s="42">
        <v>49.8</v>
      </c>
      <c r="CV55" s="41">
        <v>73.94</v>
      </c>
      <c r="CW55" s="40">
        <v>72.89</v>
      </c>
      <c r="CX55" s="40">
        <v>50.225733634311517</v>
      </c>
      <c r="CY55" s="40">
        <f>(N55/'[2]Population Estimates'!C53)*1000</f>
        <v>54.354669464847852</v>
      </c>
      <c r="CZ55" s="40">
        <f>(O55/'[2]Population Estimates'!E53)*1000</f>
        <v>46.832814122533748</v>
      </c>
      <c r="DA55" s="40">
        <f>(P55/'[2]Population Estimates'!E53)*1000</f>
        <v>35.721703011422633</v>
      </c>
      <c r="DB55" s="40">
        <f>(Q55/'[2]Population Estimates'!G53)*1000</f>
        <v>33.772819472616639</v>
      </c>
      <c r="DC55" s="40">
        <f>(R55/'[2]Population Estimates'!G53)*1000</f>
        <v>36.004056795131852</v>
      </c>
      <c r="DD55" s="42">
        <v>29.72</v>
      </c>
      <c r="DE55" s="41">
        <v>6.06</v>
      </c>
      <c r="DF55" s="40">
        <v>11</v>
      </c>
      <c r="DG55" s="40">
        <v>4.9800000000000004</v>
      </c>
      <c r="DH55" s="40">
        <f>(W55/'[2]Population Estimates'!D53)*1000</f>
        <v>6.0827250608272507</v>
      </c>
      <c r="DI55" s="40">
        <f>(X55/'[2]Population Estimates'!F53)*1000</f>
        <v>9.9756690997566899</v>
      </c>
      <c r="DJ55" s="40">
        <f>(Y55/'[2]Population Estimates'!F53)*1000</f>
        <v>10.462287104622872</v>
      </c>
      <c r="DK55" s="40">
        <f>(Z55/'[2]Population Estimates'!H53)*1000</f>
        <v>8.7378640776699026</v>
      </c>
      <c r="DL55" s="40">
        <f>(AA55/'[2]Population Estimates'!H53)*1000</f>
        <v>4.3689320388349513</v>
      </c>
      <c r="DM55" s="42">
        <v>3.88</v>
      </c>
      <c r="DN55" s="41">
        <v>16.8</v>
      </c>
      <c r="DO55" s="40">
        <v>15.489749430523917</v>
      </c>
      <c r="DP55" s="40">
        <v>15.575620767494357</v>
      </c>
      <c r="DQ55" s="40">
        <f>(AG55/'[2]Population Estimates'!C53)*1000</f>
        <v>13.850996852046171</v>
      </c>
      <c r="DR55" s="40">
        <f>(AG55/'[2]Population Estimates'!E53)*1000</f>
        <v>13.707165109034268</v>
      </c>
      <c r="DS55" s="40">
        <f>([2]iadatasheet!AI57/'[2]Population Estimates'!E53)*1000</f>
        <v>7.4766355140186915</v>
      </c>
      <c r="DT55" s="40">
        <f>(AI55/'[2]Population Estimates'!G53)*1000</f>
        <v>9.1277890466531435</v>
      </c>
      <c r="DU55" s="40">
        <f>(AJ55/'[2]Population Estimates'!G53)*1000</f>
        <v>7.7079107505070992</v>
      </c>
      <c r="DV55" s="42">
        <v>11.26</v>
      </c>
      <c r="DW55" s="41">
        <v>16.57</v>
      </c>
      <c r="DX55" s="40">
        <v>16.29</v>
      </c>
      <c r="DY55" s="40">
        <v>15.01</v>
      </c>
      <c r="DZ55" s="40">
        <f>(AW55/'[2]Population Estimates'!C53)*1000</f>
        <v>14.480587618048268</v>
      </c>
      <c r="EA55" s="40">
        <f>(AX55/'[2]Population Estimates'!E53)*1000</f>
        <v>13.291796469366563</v>
      </c>
      <c r="EB55" s="40">
        <f>(AY55/'[2]Population Estimates'!E53)*1000</f>
        <v>13.603322949117342</v>
      </c>
      <c r="EC55" s="40">
        <f>(AZ55/'[2]Population Estimates'!G53)*1000</f>
        <v>16.430020283975658</v>
      </c>
      <c r="ED55" s="40">
        <f>(BA55/'[2]Population Estimates'!G53)*1000</f>
        <v>16.328600405679513</v>
      </c>
      <c r="EE55" s="40">
        <v>19.27</v>
      </c>
      <c r="EF55" s="41">
        <v>1.94</v>
      </c>
      <c r="EG55" s="40">
        <v>1.59</v>
      </c>
      <c r="EH55" s="40">
        <v>2.0299999999999998</v>
      </c>
      <c r="EI55" s="40">
        <f>([2]iadatasheet!BG57/'[2]Population Estimates'!C53)*1000</f>
        <v>0.94438614900314799</v>
      </c>
      <c r="EJ55" s="40">
        <f>(BG55/'[2]Population Estimates'!E53)*1000</f>
        <v>3.946002076843198</v>
      </c>
      <c r="EK55" s="40">
        <f>(BH55/'[2]Population Estimates'!E53)*1000</f>
        <v>2.5960539979231569</v>
      </c>
      <c r="EL55" s="40">
        <f>(BI55/'[2]Population Estimates'!G53)*1000</f>
        <v>3.0425963488843815</v>
      </c>
      <c r="EM55" s="40">
        <f>(BJ55/'[2]Population Estimates'!G53)*1000</f>
        <v>2.7383367139959431</v>
      </c>
      <c r="EN55" s="42">
        <v>2.94</v>
      </c>
      <c r="EO55" s="40">
        <v>7.66</v>
      </c>
      <c r="EP55" s="40">
        <v>7.97</v>
      </c>
      <c r="EQ55" s="40">
        <v>4.4000000000000004</v>
      </c>
      <c r="ER55" s="40">
        <f>(BO55/'[2]Population Estimates'!C53)*1000</f>
        <v>4.4071353620146905</v>
      </c>
      <c r="ES55" s="40">
        <f>(BP55/'[2]Population Estimates'!E53)*1000</f>
        <v>3.1152647975077881</v>
      </c>
      <c r="ET55" s="40">
        <f>(BQ55/'[2]Population Estimates'!E53)*1000</f>
        <v>2.9075804776739353</v>
      </c>
      <c r="EU55" s="40">
        <f>(BR55/'[2]Population Estimates'!G53)*1000</f>
        <v>4.2596348884381339</v>
      </c>
      <c r="EV55" s="40">
        <f>(BS55/'[2]Population Estimates'!G53)*1000</f>
        <v>3.6511156186612577</v>
      </c>
      <c r="EW55" s="40">
        <v>1.52</v>
      </c>
      <c r="EX55" s="41">
        <v>12.91</v>
      </c>
      <c r="EY55" s="40">
        <v>12.41</v>
      </c>
      <c r="EZ55" s="40">
        <v>12.64</v>
      </c>
      <c r="FA55" s="40">
        <f>(BX55/'[2]Population Estimates'!C53)*1000</f>
        <v>12.381951731374608</v>
      </c>
      <c r="FB55" s="40">
        <f>(BY55/'[2]Population Estimates'!E53)*1000</f>
        <v>9.8650051921079953</v>
      </c>
      <c r="FC55" s="40">
        <f>(BZ55/'[2]Population Estimates'!E53)*1000</f>
        <v>9.0342679127725845</v>
      </c>
      <c r="FD55" s="40">
        <f>(CA55/'[2]Population Estimates'!G53)*1000</f>
        <v>10.547667342799189</v>
      </c>
      <c r="FE55" s="40">
        <f>(CB55/'[2]Population Estimates'!G53)*1000</f>
        <v>11.561866125760648</v>
      </c>
      <c r="FF55" s="42">
        <v>14.4</v>
      </c>
      <c r="FG55" s="41">
        <v>14.63</v>
      </c>
      <c r="FH55" s="40">
        <v>13.44</v>
      </c>
      <c r="FI55" s="40">
        <v>13.88</v>
      </c>
      <c r="FJ55" s="40">
        <f>(CG55/'[2]Population Estimates'!C53)*1000</f>
        <v>13.955928646379853</v>
      </c>
      <c r="FK55" s="40">
        <f>([2]iadatasheet!CI57/'[2]Population Estimates'!E53)*1000</f>
        <v>10.903426791277258</v>
      </c>
      <c r="FL55" s="40">
        <f>(CI55/'[2]Population Estimates'!E53)*1000</f>
        <v>10.488058151609552</v>
      </c>
      <c r="FM55" s="40">
        <f>(CJ55/'[2]Population Estimates'!G53)*1000</f>
        <v>13.286004056795132</v>
      </c>
      <c r="FN55" s="40">
        <f>(CK55/'[2]Population Estimates'!G53)*1000</f>
        <v>13.793103448275861</v>
      </c>
      <c r="FO55" s="42">
        <v>17.14</v>
      </c>
    </row>
    <row r="56" spans="1:171" x14ac:dyDescent="0.2">
      <c r="A56" s="30" t="s">
        <v>125</v>
      </c>
      <c r="B56" s="31">
        <v>660</v>
      </c>
      <c r="C56" s="32">
        <v>684</v>
      </c>
      <c r="D56" s="32">
        <v>726</v>
      </c>
      <c r="E56" s="32">
        <v>648</v>
      </c>
      <c r="F56" s="32">
        <v>780</v>
      </c>
      <c r="G56" s="32">
        <v>580</v>
      </c>
      <c r="H56" s="32">
        <f>VLOOKUP(A56,[1]wards!$A$3:$B$125,2,FALSE)</f>
        <v>546</v>
      </c>
      <c r="I56" s="32">
        <v>578</v>
      </c>
      <c r="J56" s="33">
        <v>596</v>
      </c>
      <c r="K56" s="34">
        <v>730</v>
      </c>
      <c r="L56" s="34">
        <v>831</v>
      </c>
      <c r="M56" s="35">
        <v>636</v>
      </c>
      <c r="N56" s="35">
        <v>593</v>
      </c>
      <c r="O56" s="35">
        <v>550</v>
      </c>
      <c r="P56" s="35">
        <v>370</v>
      </c>
      <c r="Q56" s="35">
        <f>VLOOKUP(A56,[1]wards!$L$3:$M$125,2,FALSE)</f>
        <v>479</v>
      </c>
      <c r="R56" s="35">
        <v>323</v>
      </c>
      <c r="S56" s="36">
        <v>316</v>
      </c>
      <c r="T56" s="37">
        <v>13</v>
      </c>
      <c r="U56" s="34">
        <v>25</v>
      </c>
      <c r="V56" s="34">
        <v>23</v>
      </c>
      <c r="W56" s="34">
        <v>20</v>
      </c>
      <c r="X56" s="35">
        <v>32</v>
      </c>
      <c r="Y56" s="35">
        <v>31</v>
      </c>
      <c r="Z56" s="35">
        <f>VLOOKUP(A56,[1]wards!$AC$3:$AF$125,4,FALSE)</f>
        <v>18</v>
      </c>
      <c r="AA56" s="35">
        <v>27</v>
      </c>
      <c r="AB56" s="38">
        <v>9</v>
      </c>
      <c r="AC56" s="39">
        <v>169</v>
      </c>
      <c r="AD56" s="39">
        <v>173</v>
      </c>
      <c r="AE56" s="39">
        <v>166</v>
      </c>
      <c r="AF56" s="39">
        <v>126</v>
      </c>
      <c r="AG56" s="40">
        <v>200</v>
      </c>
      <c r="AH56" s="40">
        <v>99</v>
      </c>
      <c r="AI56" s="40">
        <f>VLOOKUP(A56,[1]wards!$Y$2:$AA$126,3,FALSE)</f>
        <v>102</v>
      </c>
      <c r="AJ56" s="40">
        <v>101</v>
      </c>
      <c r="AK56" s="40">
        <v>112</v>
      </c>
      <c r="AL56" s="41">
        <v>25</v>
      </c>
      <c r="AM56" s="40">
        <v>10</v>
      </c>
      <c r="AN56" s="40">
        <v>14</v>
      </c>
      <c r="AO56" s="40">
        <v>15</v>
      </c>
      <c r="AP56" s="40">
        <v>3</v>
      </c>
      <c r="AQ56" s="40">
        <f>VLOOKUP(A56,[1]wards!$P$3:$Q$88,2,FALSE)</f>
        <v>13</v>
      </c>
      <c r="AR56" s="40">
        <v>4</v>
      </c>
      <c r="AS56" s="42">
        <v>7</v>
      </c>
      <c r="AT56" s="41">
        <v>169</v>
      </c>
      <c r="AU56" s="40">
        <v>209</v>
      </c>
      <c r="AV56" s="40">
        <v>202</v>
      </c>
      <c r="AW56" s="40">
        <v>245</v>
      </c>
      <c r="AX56" s="40">
        <v>210</v>
      </c>
      <c r="AY56" s="40">
        <v>274</v>
      </c>
      <c r="AZ56" s="40">
        <f>VLOOKUP(A56,[1]wards!$U$3:$V$125,2,FALSE)</f>
        <v>247</v>
      </c>
      <c r="BA56" s="43">
        <v>248</v>
      </c>
      <c r="BB56" s="44">
        <v>202</v>
      </c>
      <c r="BC56" s="41">
        <v>16</v>
      </c>
      <c r="BD56" s="40">
        <v>15</v>
      </c>
      <c r="BE56" s="40">
        <v>14</v>
      </c>
      <c r="BF56" s="40">
        <v>19</v>
      </c>
      <c r="BG56" s="35">
        <v>33</v>
      </c>
      <c r="BH56" s="35">
        <v>25</v>
      </c>
      <c r="BI56" s="35">
        <f>VLOOKUP(A56,[1]wards!$AI$2:$AJ$125,2,FALSE)</f>
        <v>33</v>
      </c>
      <c r="BJ56" s="35">
        <v>29</v>
      </c>
      <c r="BK56" s="45">
        <v>19</v>
      </c>
      <c r="BL56" s="35">
        <v>65</v>
      </c>
      <c r="BM56" s="35">
        <v>52</v>
      </c>
      <c r="BN56" s="35">
        <v>66</v>
      </c>
      <c r="BO56" s="35">
        <v>59</v>
      </c>
      <c r="BP56" s="35">
        <v>43</v>
      </c>
      <c r="BQ56" s="35">
        <v>36</v>
      </c>
      <c r="BR56" s="35">
        <f>VLOOKUP(A56,[1]wards!$AM$2:$AR$125,6,FALSE)</f>
        <v>34</v>
      </c>
      <c r="BS56" s="35">
        <v>29</v>
      </c>
      <c r="BT56" s="35">
        <v>21</v>
      </c>
      <c r="BU56" s="46">
        <v>135</v>
      </c>
      <c r="BV56" s="35">
        <v>145</v>
      </c>
      <c r="BW56" s="35">
        <v>170</v>
      </c>
      <c r="BX56" s="35">
        <v>149</v>
      </c>
      <c r="BY56" s="35">
        <v>140</v>
      </c>
      <c r="BZ56" s="35">
        <v>127</v>
      </c>
      <c r="CA56" s="35">
        <f>VLOOKUP(A56,[1]wards!$AT$3:$AY$125,6,FALSE)</f>
        <v>122</v>
      </c>
      <c r="CB56" s="35">
        <v>163</v>
      </c>
      <c r="CC56" s="45">
        <v>163</v>
      </c>
      <c r="CD56" s="46">
        <v>148</v>
      </c>
      <c r="CE56" s="35">
        <v>158</v>
      </c>
      <c r="CF56" s="35">
        <v>187</v>
      </c>
      <c r="CG56" s="35">
        <v>169</v>
      </c>
      <c r="CH56" s="35">
        <v>168</v>
      </c>
      <c r="CI56" s="35">
        <v>148</v>
      </c>
      <c r="CJ56" s="35">
        <f>VLOOKUP(A56,[1]wards!$Y$3:$Z$125,2,FALSE)</f>
        <v>138</v>
      </c>
      <c r="CK56" s="35">
        <v>183</v>
      </c>
      <c r="CL56" s="45">
        <v>197</v>
      </c>
      <c r="CM56" s="41">
        <v>108.73</v>
      </c>
      <c r="CN56" s="40">
        <v>108.92</v>
      </c>
      <c r="CO56" s="40">
        <v>113.08</v>
      </c>
      <c r="CP56" s="40">
        <v>100.15</v>
      </c>
      <c r="CQ56" s="40">
        <f>(F56/'[2]Population Estimates'!E54)*1000</f>
        <v>115.72700296735906</v>
      </c>
      <c r="CR56" s="40">
        <f>([2]iadatasheet!H58/'[2]Population Estimates'!E54)*1000</f>
        <v>86.053412462908014</v>
      </c>
      <c r="CS56" s="40">
        <f>(H56/'[2]Population Estimates'!G54)*1000</f>
        <v>78.111587982832617</v>
      </c>
      <c r="CT56" s="40">
        <f>(I56/'[2]Population Estimates'!G54)*1000</f>
        <v>82.68955650929901</v>
      </c>
      <c r="CU56" s="42">
        <v>85.26</v>
      </c>
      <c r="CV56" s="41">
        <v>120.26</v>
      </c>
      <c r="CW56" s="40">
        <v>132.32</v>
      </c>
      <c r="CX56" s="40">
        <v>99.065420560747654</v>
      </c>
      <c r="CY56" s="40">
        <f>(N56/'[2]Population Estimates'!C54)*1000</f>
        <v>88.112927191679049</v>
      </c>
      <c r="CZ56" s="40">
        <f>(O56/'[2]Population Estimates'!E54)*1000</f>
        <v>81.602373887240361</v>
      </c>
      <c r="DA56" s="40">
        <f>(P56/'[2]Population Estimates'!E54)*1000</f>
        <v>54.896142433234424</v>
      </c>
      <c r="DB56" s="40">
        <f>(Q56/'[2]Population Estimates'!G54)*1000</f>
        <v>68.526466380543638</v>
      </c>
      <c r="DC56" s="40">
        <f>(R56/'[2]Population Estimates'!G54)*1000</f>
        <v>46.208869814020034</v>
      </c>
      <c r="DD56" s="42">
        <v>45.21</v>
      </c>
      <c r="DE56" s="41">
        <v>5.37</v>
      </c>
      <c r="DF56" s="40">
        <v>10.16</v>
      </c>
      <c r="DG56" s="40">
        <v>9.27</v>
      </c>
      <c r="DH56" s="40">
        <f>(W56/'[2]Population Estimates'!D54)*1000</f>
        <v>8.2644628099173563</v>
      </c>
      <c r="DI56" s="40">
        <f>(X56/'[2]Population Estimates'!F54)*1000</f>
        <v>13.223140495867769</v>
      </c>
      <c r="DJ56" s="40">
        <f>(Y56/'[2]Population Estimates'!F54)*1000</f>
        <v>12.809917355371901</v>
      </c>
      <c r="DK56" s="40">
        <f>(Z56/'[2]Population Estimates'!H54)*1000</f>
        <v>7.5</v>
      </c>
      <c r="DL56" s="40">
        <f>(AA56/'[2]Population Estimates'!H54)*1000</f>
        <v>11.25</v>
      </c>
      <c r="DM56" s="42">
        <v>3.75</v>
      </c>
      <c r="DN56" s="41">
        <v>27.841845140032948</v>
      </c>
      <c r="DO56" s="40">
        <v>27.547770700636942</v>
      </c>
      <c r="DP56" s="40">
        <v>25.856697819314643</v>
      </c>
      <c r="DQ56" s="40">
        <f>(AG56/'[2]Population Estimates'!C54)*1000</f>
        <v>29.717682020802375</v>
      </c>
      <c r="DR56" s="40">
        <f>(AG56/'[2]Population Estimates'!E54)*1000</f>
        <v>29.673590504451038</v>
      </c>
      <c r="DS56" s="40">
        <f>([2]iadatasheet!AI58/'[2]Population Estimates'!E54)*1000</f>
        <v>14.688427299703264</v>
      </c>
      <c r="DT56" s="40">
        <f>(AI56/'[2]Population Estimates'!G54)*1000</f>
        <v>14.592274678111588</v>
      </c>
      <c r="DU56" s="40">
        <f>(AJ56/'[2]Population Estimates'!G54)*1000</f>
        <v>14.449213161659513</v>
      </c>
      <c r="DV56" s="42">
        <v>16.02</v>
      </c>
      <c r="DW56" s="41">
        <v>27.84</v>
      </c>
      <c r="DX56" s="40">
        <v>33.28</v>
      </c>
      <c r="DY56" s="40">
        <v>31.46</v>
      </c>
      <c r="DZ56" s="40">
        <f>(AW56/'[2]Population Estimates'!C54)*1000</f>
        <v>36.404160475482918</v>
      </c>
      <c r="EA56" s="40">
        <f>(AX56/'[2]Population Estimates'!E54)*1000</f>
        <v>31.15727002967359</v>
      </c>
      <c r="EB56" s="40">
        <f>(AY56/'[2]Population Estimates'!E54)*1000</f>
        <v>40.652818991097924</v>
      </c>
      <c r="EC56" s="40">
        <f>(AZ56/'[2]Population Estimates'!G54)*1000</f>
        <v>35.336194563662374</v>
      </c>
      <c r="ED56" s="40">
        <f>(BA56/'[2]Population Estimates'!G54)*1000</f>
        <v>35.479256080114453</v>
      </c>
      <c r="EE56" s="40">
        <v>28.9</v>
      </c>
      <c r="EF56" s="41">
        <v>2.64</v>
      </c>
      <c r="EG56" s="40">
        <v>2.39</v>
      </c>
      <c r="EH56" s="40">
        <v>2.1800000000000002</v>
      </c>
      <c r="EI56" s="40">
        <f>([2]iadatasheet!BG58/'[2]Population Estimates'!C54)*1000</f>
        <v>2.8231797919762256</v>
      </c>
      <c r="EJ56" s="40">
        <f>(BG56/'[2]Population Estimates'!E54)*1000</f>
        <v>4.8961424332344219</v>
      </c>
      <c r="EK56" s="40">
        <f>(BH56/'[2]Population Estimates'!E54)*1000</f>
        <v>3.7091988130563798</v>
      </c>
      <c r="EL56" s="40">
        <f>(BI56/'[2]Population Estimates'!G54)*1000</f>
        <v>4.7210300429184544</v>
      </c>
      <c r="EM56" s="40">
        <f>(BJ56/'[2]Population Estimates'!G54)*1000</f>
        <v>4.1487839771101571</v>
      </c>
      <c r="EN56" s="42">
        <v>2.72</v>
      </c>
      <c r="EO56" s="40">
        <v>10.71</v>
      </c>
      <c r="EP56" s="40">
        <v>8.2799999999999994</v>
      </c>
      <c r="EQ56" s="40">
        <v>10.28</v>
      </c>
      <c r="ER56" s="40">
        <f>(BO56/'[2]Population Estimates'!C54)*1000</f>
        <v>8.7667161961367022</v>
      </c>
      <c r="ES56" s="40">
        <f>(BP56/'[2]Population Estimates'!E54)*1000</f>
        <v>6.3798219584569731</v>
      </c>
      <c r="ET56" s="40">
        <f>(BQ56/'[2]Population Estimates'!E54)*1000</f>
        <v>5.3412462908011866</v>
      </c>
      <c r="EU56" s="40">
        <f>(BR56/'[2]Population Estimates'!G54)*1000</f>
        <v>4.8640915593705287</v>
      </c>
      <c r="EV56" s="40">
        <f>(BS56/'[2]Population Estimates'!G54)*1000</f>
        <v>4.1487839771101571</v>
      </c>
      <c r="EW56" s="40">
        <v>3</v>
      </c>
      <c r="EX56" s="41">
        <v>22.24</v>
      </c>
      <c r="EY56" s="40">
        <v>23.09</v>
      </c>
      <c r="EZ56" s="40">
        <v>26.48</v>
      </c>
      <c r="FA56" s="40">
        <f>(BX56/'[2]Population Estimates'!C54)*1000</f>
        <v>22.139673105497771</v>
      </c>
      <c r="FB56" s="40">
        <f>(BY56/'[2]Population Estimates'!E54)*1000</f>
        <v>20.771513353115726</v>
      </c>
      <c r="FC56" s="40">
        <f>(BZ56/'[2]Population Estimates'!E54)*1000</f>
        <v>18.84272997032641</v>
      </c>
      <c r="FD56" s="40">
        <f>(CA56/'[2]Population Estimates'!G54)*1000</f>
        <v>17.453505007153073</v>
      </c>
      <c r="FE56" s="40">
        <f>(CB56/'[2]Population Estimates'!G54)*1000</f>
        <v>23.319027181688124</v>
      </c>
      <c r="FF56" s="42">
        <v>23.32</v>
      </c>
      <c r="FG56" s="41">
        <v>24.38</v>
      </c>
      <c r="FH56" s="40">
        <v>25.16</v>
      </c>
      <c r="FI56" s="40">
        <v>29.13</v>
      </c>
      <c r="FJ56" s="40">
        <f>(CG56/'[2]Population Estimates'!C54)*1000</f>
        <v>25.111441307578009</v>
      </c>
      <c r="FK56" s="40">
        <f>([2]iadatasheet!CI58/'[2]Population Estimates'!E54)*1000</f>
        <v>24.925816023738872</v>
      </c>
      <c r="FL56" s="40">
        <f>(CI56/'[2]Population Estimates'!E54)*1000</f>
        <v>21.958456973293771</v>
      </c>
      <c r="FM56" s="40">
        <f>(CJ56/'[2]Population Estimates'!G54)*1000</f>
        <v>19.742489270386269</v>
      </c>
      <c r="FN56" s="40">
        <f>(CK56/'[2]Population Estimates'!G54)*1000</f>
        <v>26.180257510729614</v>
      </c>
      <c r="FO56" s="42">
        <v>28.18</v>
      </c>
    </row>
    <row r="57" spans="1:171" x14ac:dyDescent="0.2">
      <c r="A57" s="30" t="s">
        <v>126</v>
      </c>
      <c r="B57" s="31">
        <v>1002</v>
      </c>
      <c r="C57" s="32">
        <v>1016</v>
      </c>
      <c r="D57" s="32">
        <v>1032</v>
      </c>
      <c r="E57" s="32">
        <v>866</v>
      </c>
      <c r="F57" s="32">
        <v>839</v>
      </c>
      <c r="G57" s="32">
        <v>732</v>
      </c>
      <c r="H57" s="32">
        <f>VLOOKUP(A57,[1]wards!$A$3:$B$125,2,FALSE)</f>
        <v>722</v>
      </c>
      <c r="I57" s="32">
        <v>762</v>
      </c>
      <c r="J57" s="33">
        <v>880</v>
      </c>
      <c r="K57" s="34">
        <v>843</v>
      </c>
      <c r="L57" s="34">
        <v>768</v>
      </c>
      <c r="M57" s="35">
        <v>592</v>
      </c>
      <c r="N57" s="35">
        <v>694</v>
      </c>
      <c r="O57" s="35">
        <v>619</v>
      </c>
      <c r="P57" s="35">
        <v>440</v>
      </c>
      <c r="Q57" s="35">
        <f>VLOOKUP(A57,[1]wards!$L$3:$M$125,2,FALSE)</f>
        <v>379</v>
      </c>
      <c r="R57" s="35">
        <v>475</v>
      </c>
      <c r="S57" s="36">
        <v>379</v>
      </c>
      <c r="T57" s="37">
        <v>14</v>
      </c>
      <c r="U57" s="34">
        <v>28</v>
      </c>
      <c r="V57" s="34">
        <v>19</v>
      </c>
      <c r="W57" s="34">
        <v>16</v>
      </c>
      <c r="X57" s="35">
        <v>17</v>
      </c>
      <c r="Y57" s="35">
        <v>27</v>
      </c>
      <c r="Z57" s="35">
        <f>VLOOKUP(A57,[1]wards!$AC$3:$AF$125,4,FALSE)</f>
        <v>20</v>
      </c>
      <c r="AA57" s="35">
        <v>25</v>
      </c>
      <c r="AB57" s="38">
        <v>18</v>
      </c>
      <c r="AC57" s="39">
        <v>165</v>
      </c>
      <c r="AD57" s="39">
        <v>159</v>
      </c>
      <c r="AE57" s="39">
        <v>144</v>
      </c>
      <c r="AF57" s="39">
        <v>109</v>
      </c>
      <c r="AG57" s="40">
        <v>105</v>
      </c>
      <c r="AH57" s="40">
        <v>104</v>
      </c>
      <c r="AI57" s="40">
        <f>VLOOKUP(A57,[1]wards!$Y$2:$AA$126,3,FALSE)</f>
        <v>67</v>
      </c>
      <c r="AJ57" s="40">
        <v>67</v>
      </c>
      <c r="AK57" s="40">
        <v>93</v>
      </c>
      <c r="AL57" s="41">
        <v>15</v>
      </c>
      <c r="AM57" s="40">
        <v>26</v>
      </c>
      <c r="AN57" s="40">
        <v>10</v>
      </c>
      <c r="AO57" s="40">
        <v>14</v>
      </c>
      <c r="AP57" s="40">
        <v>5</v>
      </c>
      <c r="AQ57" s="40">
        <f>VLOOKUP(A57,[1]wards!$P$3:$Q$88,2,FALSE)</f>
        <v>5</v>
      </c>
      <c r="AR57" s="40">
        <v>2</v>
      </c>
      <c r="AS57" s="42">
        <v>8</v>
      </c>
      <c r="AT57" s="41">
        <v>112</v>
      </c>
      <c r="AU57" s="40">
        <v>133</v>
      </c>
      <c r="AV57" s="40">
        <v>150</v>
      </c>
      <c r="AW57" s="40">
        <v>168</v>
      </c>
      <c r="AX57" s="40">
        <v>151</v>
      </c>
      <c r="AY57" s="40">
        <v>115</v>
      </c>
      <c r="AZ57" s="40">
        <f>VLOOKUP(A57,[1]wards!$U$3:$V$125,2,FALSE)</f>
        <v>139</v>
      </c>
      <c r="BA57" s="43">
        <v>153</v>
      </c>
      <c r="BB57" s="44">
        <v>179</v>
      </c>
      <c r="BC57" s="41">
        <v>50</v>
      </c>
      <c r="BD57" s="40">
        <v>66</v>
      </c>
      <c r="BE57" s="40">
        <v>70</v>
      </c>
      <c r="BF57" s="40">
        <v>53</v>
      </c>
      <c r="BG57" s="35">
        <v>74</v>
      </c>
      <c r="BH57" s="35">
        <v>44</v>
      </c>
      <c r="BI57" s="35">
        <f>VLOOKUP(A57,[1]wards!$AI$2:$AJ$125,2,FALSE)</f>
        <v>78</v>
      </c>
      <c r="BJ57" s="35">
        <v>47</v>
      </c>
      <c r="BK57" s="45">
        <v>59</v>
      </c>
      <c r="BL57" s="35">
        <v>70</v>
      </c>
      <c r="BM57" s="35">
        <v>52</v>
      </c>
      <c r="BN57" s="35">
        <v>54</v>
      </c>
      <c r="BO57" s="35">
        <v>28</v>
      </c>
      <c r="BP57" s="35">
        <v>40</v>
      </c>
      <c r="BQ57" s="35">
        <v>56</v>
      </c>
      <c r="BR57" s="35">
        <f>VLOOKUP(A57,[1]wards!$AM$2:$AR$125,6,FALSE)</f>
        <v>45</v>
      </c>
      <c r="BS57" s="35">
        <v>28</v>
      </c>
      <c r="BT57" s="35">
        <v>34</v>
      </c>
      <c r="BU57" s="46">
        <v>181</v>
      </c>
      <c r="BV57" s="35">
        <v>207</v>
      </c>
      <c r="BW57" s="35">
        <v>218</v>
      </c>
      <c r="BX57" s="35">
        <v>221</v>
      </c>
      <c r="BY57" s="35">
        <v>160</v>
      </c>
      <c r="BZ57" s="35">
        <v>115</v>
      </c>
      <c r="CA57" s="35">
        <f>VLOOKUP(A57,[1]wards!$AT$3:$AY$125,6,FALSE)</f>
        <v>119</v>
      </c>
      <c r="CB57" s="35">
        <v>179</v>
      </c>
      <c r="CC57" s="45">
        <v>185</v>
      </c>
      <c r="CD57" s="46">
        <v>200</v>
      </c>
      <c r="CE57" s="35">
        <v>219</v>
      </c>
      <c r="CF57" s="35">
        <v>236</v>
      </c>
      <c r="CG57" s="35">
        <v>238</v>
      </c>
      <c r="CH57" s="35">
        <v>179</v>
      </c>
      <c r="CI57" s="35">
        <v>125</v>
      </c>
      <c r="CJ57" s="35">
        <f>VLOOKUP(A57,[1]wards!$Y$3:$Z$125,2,FALSE)</f>
        <v>132</v>
      </c>
      <c r="CK57" s="35">
        <v>205</v>
      </c>
      <c r="CL57" s="45">
        <v>224</v>
      </c>
      <c r="CM57" s="41">
        <v>155.11000000000001</v>
      </c>
      <c r="CN57" s="40">
        <v>152.32</v>
      </c>
      <c r="CO57" s="40">
        <v>152.44</v>
      </c>
      <c r="CP57" s="40">
        <v>123.71</v>
      </c>
      <c r="CQ57" s="40">
        <f>(F57/'[2]Population Estimates'!E55)*1000</f>
        <v>108.39793281653746</v>
      </c>
      <c r="CR57" s="40">
        <f>([2]iadatasheet!H59/'[2]Population Estimates'!E55)*1000</f>
        <v>94.573643410852711</v>
      </c>
      <c r="CS57" s="40">
        <f>(H57/'[2]Population Estimates'!G55)*1000</f>
        <v>90.7035175879397</v>
      </c>
      <c r="CT57" s="40">
        <f>(I57/'[2]Population Estimates'!G55)*1000</f>
        <v>95.7286432160804</v>
      </c>
      <c r="CU57" s="42">
        <v>110.55</v>
      </c>
      <c r="CV57" s="41">
        <v>130.5</v>
      </c>
      <c r="CW57" s="40">
        <v>115.14</v>
      </c>
      <c r="CX57" s="40">
        <v>87.444608567208277</v>
      </c>
      <c r="CY57" s="40">
        <f>(N57/'[2]Population Estimates'!C55)*1000</f>
        <v>92.904953145917005</v>
      </c>
      <c r="CZ57" s="40">
        <f>(O57/'[2]Population Estimates'!E55)*1000</f>
        <v>79.974160206718338</v>
      </c>
      <c r="DA57" s="40">
        <f>(P57/'[2]Population Estimates'!E55)*1000</f>
        <v>56.847545219638242</v>
      </c>
      <c r="DB57" s="40">
        <f>(Q57/'[2]Population Estimates'!G55)*1000</f>
        <v>47.613065326633169</v>
      </c>
      <c r="DC57" s="40">
        <f>(R57/'[2]Population Estimates'!G55)*1000</f>
        <v>59.673366834170857</v>
      </c>
      <c r="DD57" s="42">
        <v>47.61</v>
      </c>
      <c r="DE57" s="41">
        <v>4.7</v>
      </c>
      <c r="DF57" s="40">
        <v>9.2100000000000009</v>
      </c>
      <c r="DG57" s="40">
        <v>6.09</v>
      </c>
      <c r="DH57" s="40">
        <f>(W57/'[2]Population Estimates'!D55)*1000</f>
        <v>5.1118210862619806</v>
      </c>
      <c r="DI57" s="40">
        <f>(X57/'[2]Population Estimates'!F55)*1000</f>
        <v>5.3627760252365926</v>
      </c>
      <c r="DJ57" s="40">
        <f>(Y57/'[2]Population Estimates'!F55)*1000</f>
        <v>8.517350157728707</v>
      </c>
      <c r="DK57" s="40">
        <f>(Z57/'[2]Population Estimates'!H55)*1000</f>
        <v>6.309148264984227</v>
      </c>
      <c r="DL57" s="40">
        <f>(AA57/'[2]Population Estimates'!H55)*1000</f>
        <v>7.8864353312302837</v>
      </c>
      <c r="DM57" s="42">
        <v>5.68</v>
      </c>
      <c r="DN57" s="41">
        <v>25.541795665634673</v>
      </c>
      <c r="DO57" s="40">
        <v>23.838080959520237</v>
      </c>
      <c r="DP57" s="40">
        <v>21.270310192023633</v>
      </c>
      <c r="DQ57" s="40">
        <f>(AG57/'[2]Population Estimates'!C55)*1000</f>
        <v>14.056224899598392</v>
      </c>
      <c r="DR57" s="40">
        <f>(AG57/'[2]Population Estimates'!E55)*1000</f>
        <v>13.565891472868216</v>
      </c>
      <c r="DS57" s="40">
        <f>([2]iadatasheet!AI59/'[2]Population Estimates'!E55)*1000</f>
        <v>13.436692506459949</v>
      </c>
      <c r="DT57" s="40">
        <f>(AI57/'[2]Population Estimates'!G55)*1000</f>
        <v>8.4170854271356781</v>
      </c>
      <c r="DU57" s="40">
        <f>(AJ57/'[2]Population Estimates'!G55)*1000</f>
        <v>8.4170854271356781</v>
      </c>
      <c r="DV57" s="42">
        <v>11.68</v>
      </c>
      <c r="DW57" s="41">
        <v>17.34</v>
      </c>
      <c r="DX57" s="40">
        <v>19.940000000000001</v>
      </c>
      <c r="DY57" s="40">
        <v>22.16</v>
      </c>
      <c r="DZ57" s="40">
        <f>(AW57/'[2]Population Estimates'!C55)*1000</f>
        <v>22.489959839357432</v>
      </c>
      <c r="EA57" s="40">
        <f>(AX57/'[2]Population Estimates'!E55)*1000</f>
        <v>19.50904392764858</v>
      </c>
      <c r="EB57" s="40">
        <f>(AY57/'[2]Population Estimates'!E55)*1000</f>
        <v>14.857881136950903</v>
      </c>
      <c r="EC57" s="40">
        <f>(AZ57/'[2]Population Estimates'!G55)*1000</f>
        <v>17.462311557788944</v>
      </c>
      <c r="ED57" s="40">
        <f>(BA57/'[2]Population Estimates'!G55)*1000</f>
        <v>19.221105527638191</v>
      </c>
      <c r="EE57" s="40">
        <v>22.49</v>
      </c>
      <c r="EF57" s="41">
        <v>7.74</v>
      </c>
      <c r="EG57" s="40">
        <v>9.9</v>
      </c>
      <c r="EH57" s="40">
        <v>10.34</v>
      </c>
      <c r="EI57" s="40">
        <f>([2]iadatasheet!BG59/'[2]Population Estimates'!C55)*1000</f>
        <v>7.095046854082999</v>
      </c>
      <c r="EJ57" s="40">
        <f>(BG57/'[2]Population Estimates'!E55)*1000</f>
        <v>9.5607235142118867</v>
      </c>
      <c r="EK57" s="40">
        <f>(BH57/'[2]Population Estimates'!E55)*1000</f>
        <v>5.684754521963824</v>
      </c>
      <c r="EL57" s="40">
        <f>(BI57/'[2]Population Estimates'!G55)*1000</f>
        <v>9.7989949748743719</v>
      </c>
      <c r="EM57" s="40">
        <f>(BJ57/'[2]Population Estimates'!G55)*1000</f>
        <v>5.9045226130653266</v>
      </c>
      <c r="EN57" s="42">
        <v>7.41</v>
      </c>
      <c r="EO57" s="40">
        <v>10.84</v>
      </c>
      <c r="EP57" s="40">
        <v>7.8</v>
      </c>
      <c r="EQ57" s="40">
        <v>7.98</v>
      </c>
      <c r="ER57" s="40">
        <f>(BO57/'[2]Population Estimates'!C55)*1000</f>
        <v>3.7483266398929049</v>
      </c>
      <c r="ES57" s="40">
        <f>(BP57/'[2]Population Estimates'!E55)*1000</f>
        <v>5.1679586563307494</v>
      </c>
      <c r="ET57" s="40">
        <f>(BQ57/'[2]Population Estimates'!E55)*1000</f>
        <v>7.2351421188630489</v>
      </c>
      <c r="EU57" s="40">
        <f>(BR57/'[2]Population Estimates'!G55)*1000</f>
        <v>5.6532663316582914</v>
      </c>
      <c r="EV57" s="40">
        <f>(BS57/'[2]Population Estimates'!G55)*1000</f>
        <v>3.5175879396984926</v>
      </c>
      <c r="EW57" s="40">
        <v>4.2699999999999996</v>
      </c>
      <c r="EX57" s="41">
        <v>28.02</v>
      </c>
      <c r="EY57" s="40">
        <v>31.03</v>
      </c>
      <c r="EZ57" s="40">
        <v>32.200000000000003</v>
      </c>
      <c r="FA57" s="40">
        <f>(BX57/'[2]Population Estimates'!C55)*1000</f>
        <v>29.585006693440427</v>
      </c>
      <c r="FB57" s="40">
        <f>(BY57/'[2]Population Estimates'!E55)*1000</f>
        <v>20.671834625322997</v>
      </c>
      <c r="FC57" s="40">
        <f>(BZ57/'[2]Population Estimates'!E55)*1000</f>
        <v>14.857881136950903</v>
      </c>
      <c r="FD57" s="40">
        <f>(CA57/'[2]Population Estimates'!G55)*1000</f>
        <v>14.949748743718592</v>
      </c>
      <c r="FE57" s="40">
        <f>(CB57/'[2]Population Estimates'!G55)*1000</f>
        <v>22.48743718592965</v>
      </c>
      <c r="FF57" s="42">
        <v>23.24</v>
      </c>
      <c r="FG57" s="41">
        <v>30.96</v>
      </c>
      <c r="FH57" s="40">
        <v>32.83</v>
      </c>
      <c r="FI57" s="40">
        <v>34.86</v>
      </c>
      <c r="FJ57" s="40">
        <f>(CG57/'[2]Population Estimates'!C55)*1000</f>
        <v>31.860776439089694</v>
      </c>
      <c r="FK57" s="40">
        <f>([2]iadatasheet!CI59/'[2]Population Estimates'!E55)*1000</f>
        <v>23.126614987080103</v>
      </c>
      <c r="FL57" s="40">
        <f>(CI57/'[2]Population Estimates'!E55)*1000</f>
        <v>16.14987080103359</v>
      </c>
      <c r="FM57" s="40">
        <f>(CJ57/'[2]Population Estimates'!G55)*1000</f>
        <v>16.582914572864322</v>
      </c>
      <c r="FN57" s="40">
        <f>(CK57/'[2]Population Estimates'!G55)*1000</f>
        <v>25.753768844221106</v>
      </c>
      <c r="FO57" s="42">
        <v>28.14</v>
      </c>
    </row>
    <row r="58" spans="1:171" x14ac:dyDescent="0.2">
      <c r="A58" s="30" t="s">
        <v>127</v>
      </c>
      <c r="B58" s="31">
        <v>80</v>
      </c>
      <c r="C58" s="32">
        <v>71</v>
      </c>
      <c r="D58" s="32">
        <v>56</v>
      </c>
      <c r="E58" s="32">
        <v>48</v>
      </c>
      <c r="F58" s="32">
        <v>61</v>
      </c>
      <c r="G58" s="32">
        <v>64</v>
      </c>
      <c r="H58" s="32">
        <f>VLOOKUP(A58,[1]wards!$A$3:$B$125,2,FALSE)</f>
        <v>57</v>
      </c>
      <c r="I58" s="32">
        <v>45</v>
      </c>
      <c r="J58" s="33">
        <v>65</v>
      </c>
      <c r="K58" s="34">
        <v>31</v>
      </c>
      <c r="L58" s="34">
        <v>63</v>
      </c>
      <c r="M58" s="35">
        <v>43</v>
      </c>
      <c r="N58" s="35">
        <v>28</v>
      </c>
      <c r="O58" s="35">
        <v>33</v>
      </c>
      <c r="P58" s="35">
        <v>24</v>
      </c>
      <c r="Q58" s="35">
        <f>VLOOKUP(A58,[1]wards!$L$3:$M$125,2,FALSE)</f>
        <v>30</v>
      </c>
      <c r="R58" s="35">
        <v>24</v>
      </c>
      <c r="S58" s="36">
        <v>20</v>
      </c>
      <c r="T58" s="37">
        <v>3</v>
      </c>
      <c r="U58" s="34">
        <v>5</v>
      </c>
      <c r="V58" s="34">
        <v>4</v>
      </c>
      <c r="W58" s="34">
        <v>5</v>
      </c>
      <c r="X58" s="35">
        <v>2</v>
      </c>
      <c r="Y58" s="35">
        <v>6</v>
      </c>
      <c r="Z58" s="35">
        <f>VLOOKUP(A58,[1]wards!$AC$3:$AF$125,4,FALSE)</f>
        <v>1</v>
      </c>
      <c r="AA58" s="35">
        <v>3</v>
      </c>
      <c r="AB58" s="38">
        <v>2</v>
      </c>
      <c r="AC58" s="39">
        <v>11</v>
      </c>
      <c r="AD58" s="39">
        <v>17</v>
      </c>
      <c r="AE58" s="39">
        <v>8</v>
      </c>
      <c r="AF58" s="39">
        <v>5</v>
      </c>
      <c r="AG58" s="40">
        <v>10</v>
      </c>
      <c r="AH58" s="40">
        <v>9</v>
      </c>
      <c r="AI58" s="40">
        <f>VLOOKUP(A58,[1]wards!$Y$2:$AA$126,3,FALSE)</f>
        <v>4</v>
      </c>
      <c r="AJ58" s="40">
        <v>4</v>
      </c>
      <c r="AK58" s="40">
        <v>17</v>
      </c>
      <c r="AL58" s="41">
        <v>3</v>
      </c>
      <c r="AM58" s="40">
        <v>2</v>
      </c>
      <c r="AN58" s="40">
        <v>2</v>
      </c>
      <c r="AO58" s="40">
        <v>0</v>
      </c>
      <c r="AP58" s="40">
        <v>2</v>
      </c>
      <c r="AQ58" s="40">
        <f>VLOOKUP(A58,[1]wards!$P$3:$Q$88,2,FALSE)</f>
        <v>1</v>
      </c>
      <c r="AR58" s="40">
        <v>0</v>
      </c>
      <c r="AS58" s="42">
        <v>2</v>
      </c>
      <c r="AT58" s="41">
        <v>2</v>
      </c>
      <c r="AU58" s="40">
        <v>16</v>
      </c>
      <c r="AV58" s="40">
        <v>19</v>
      </c>
      <c r="AW58" s="40">
        <v>17</v>
      </c>
      <c r="AX58" s="40">
        <v>14</v>
      </c>
      <c r="AY58" s="40">
        <v>17</v>
      </c>
      <c r="AZ58" s="40">
        <f>VLOOKUP(A58,[1]wards!$U$3:$V$125,2,FALSE)</f>
        <v>19</v>
      </c>
      <c r="BA58" s="43">
        <v>11</v>
      </c>
      <c r="BB58" s="44">
        <v>25</v>
      </c>
      <c r="BC58" s="41">
        <v>1</v>
      </c>
      <c r="BD58" s="40"/>
      <c r="BE58" s="40">
        <v>1</v>
      </c>
      <c r="BF58" s="40">
        <v>1</v>
      </c>
      <c r="BG58" s="35">
        <v>0</v>
      </c>
      <c r="BH58" s="35">
        <v>0</v>
      </c>
      <c r="BI58" s="35">
        <f>VLOOKUP(A58,[1]wards!$AI$2:$AJ$125,2,FALSE)</f>
        <v>1</v>
      </c>
      <c r="BJ58" s="35">
        <v>0</v>
      </c>
      <c r="BK58" s="45">
        <v>2</v>
      </c>
      <c r="BL58" s="35">
        <v>16</v>
      </c>
      <c r="BM58" s="35">
        <v>16</v>
      </c>
      <c r="BN58" s="35">
        <v>9</v>
      </c>
      <c r="BO58" s="35">
        <v>9</v>
      </c>
      <c r="BP58" s="35">
        <v>11</v>
      </c>
      <c r="BQ58" s="35">
        <v>11</v>
      </c>
      <c r="BR58" s="35">
        <f>VLOOKUP(A58,[1]wards!$AM$2:$AR$125,6,FALSE)</f>
        <v>14</v>
      </c>
      <c r="BS58" s="35">
        <v>12</v>
      </c>
      <c r="BT58" s="35">
        <v>6</v>
      </c>
      <c r="BU58" s="46">
        <v>3</v>
      </c>
      <c r="BV58" s="35">
        <v>7</v>
      </c>
      <c r="BW58" s="35">
        <v>10</v>
      </c>
      <c r="BX58" s="35">
        <v>7</v>
      </c>
      <c r="BY58" s="35">
        <v>6</v>
      </c>
      <c r="BZ58" s="35">
        <v>3</v>
      </c>
      <c r="CA58" s="35">
        <f>VLOOKUP(A58,[1]wards!$AT$3:$AY$125,6,FALSE)</f>
        <v>6</v>
      </c>
      <c r="CB58" s="35">
        <v>4</v>
      </c>
      <c r="CC58" s="45">
        <v>12</v>
      </c>
      <c r="CD58" s="46">
        <v>4</v>
      </c>
      <c r="CE58" s="35">
        <v>7</v>
      </c>
      <c r="CF58" s="35">
        <v>10</v>
      </c>
      <c r="CG58" s="35">
        <v>7</v>
      </c>
      <c r="CH58" s="35">
        <v>7</v>
      </c>
      <c r="CI58" s="35">
        <v>3</v>
      </c>
      <c r="CJ58" s="35">
        <f>VLOOKUP(A58,[1]wards!$Y$3:$Z$125,2,FALSE)</f>
        <v>12</v>
      </c>
      <c r="CK58" s="35">
        <v>5</v>
      </c>
      <c r="CL58" s="45">
        <v>13</v>
      </c>
      <c r="CM58" s="41">
        <v>33.76</v>
      </c>
      <c r="CN58" s="40">
        <v>29.83</v>
      </c>
      <c r="CO58" s="40">
        <v>23.33</v>
      </c>
      <c r="CP58" s="40">
        <v>20</v>
      </c>
      <c r="CQ58" s="40">
        <f>(F58/'[2]Population Estimates'!E56)*1000</f>
        <v>25.738396624472575</v>
      </c>
      <c r="CR58" s="40">
        <f>([2]iadatasheet!H60/'[2]Population Estimates'!E56)*1000</f>
        <v>27.004219409282701</v>
      </c>
      <c r="CS58" s="40">
        <f>(H58/'[2]Population Estimates'!G56)*1000</f>
        <v>23.651452282157674</v>
      </c>
      <c r="CT58" s="40">
        <f>(I58/'[2]Population Estimates'!G56)*1000</f>
        <v>18.672199170124482</v>
      </c>
      <c r="CU58" s="42">
        <v>26.97</v>
      </c>
      <c r="CV58" s="41">
        <v>13.08</v>
      </c>
      <c r="CW58" s="40">
        <v>26.47</v>
      </c>
      <c r="CX58" s="40">
        <v>17.916666666666668</v>
      </c>
      <c r="CY58" s="40">
        <f>(N58/'[2]Population Estimates'!C56)*1000</f>
        <v>11.76470588235294</v>
      </c>
      <c r="CZ58" s="40">
        <f>(O58/'[2]Population Estimates'!E56)*1000</f>
        <v>13.924050632911392</v>
      </c>
      <c r="DA58" s="40">
        <f>(P58/'[2]Population Estimates'!E56)*1000</f>
        <v>10.126582278481013</v>
      </c>
      <c r="DB58" s="40">
        <f>(Q58/'[2]Population Estimates'!G56)*1000</f>
        <v>12.448132780082986</v>
      </c>
      <c r="DC58" s="40">
        <f>(R58/'[2]Population Estimates'!G56)*1000</f>
        <v>9.9585062240663902</v>
      </c>
      <c r="DD58" s="42">
        <v>8.3000000000000007</v>
      </c>
      <c r="DE58" s="41">
        <v>3</v>
      </c>
      <c r="DF58" s="40">
        <v>4.95</v>
      </c>
      <c r="DG58" s="40">
        <v>3.92</v>
      </c>
      <c r="DH58" s="40">
        <f>(W58/'[2]Population Estimates'!D56)*1000</f>
        <v>5.1020408163265305</v>
      </c>
      <c r="DI58" s="40">
        <f>(X58/'[2]Population Estimates'!F56)*1000</f>
        <v>2</v>
      </c>
      <c r="DJ58" s="40">
        <f>(Y58/'[2]Population Estimates'!F56)*1000</f>
        <v>6</v>
      </c>
      <c r="DK58" s="40">
        <f>(Z58/'[2]Population Estimates'!H56)*1000</f>
        <v>1</v>
      </c>
      <c r="DL58" s="40">
        <f>(AA58/'[2]Population Estimates'!H56)*1000</f>
        <v>3</v>
      </c>
      <c r="DM58" s="42">
        <v>2</v>
      </c>
      <c r="DN58" s="41">
        <v>4.6413502109704643</v>
      </c>
      <c r="DO58" s="40">
        <v>7.1428571428571423</v>
      </c>
      <c r="DP58" s="40">
        <v>3.3333333333333335</v>
      </c>
      <c r="DQ58" s="40">
        <f>(AG58/'[2]Population Estimates'!C56)*1000</f>
        <v>4.2016806722689077</v>
      </c>
      <c r="DR58" s="40">
        <f>(AG58/'[2]Population Estimates'!E56)*1000</f>
        <v>4.2194092827004219</v>
      </c>
      <c r="DS58" s="40">
        <f>([2]iadatasheet!AI60/'[2]Population Estimates'!E56)*1000</f>
        <v>3.7974683544303796</v>
      </c>
      <c r="DT58" s="40">
        <f>(AI58/'[2]Population Estimates'!G56)*1000</f>
        <v>1.6597510373443982</v>
      </c>
      <c r="DU58" s="40">
        <f>(AJ58/'[2]Population Estimates'!G56)*1000</f>
        <v>1.6597510373443982</v>
      </c>
      <c r="DV58" s="42">
        <v>7.05</v>
      </c>
      <c r="DW58" s="41">
        <v>0.84</v>
      </c>
      <c r="DX58" s="40">
        <v>6.72</v>
      </c>
      <c r="DY58" s="40">
        <v>7.92</v>
      </c>
      <c r="DZ58" s="40">
        <f>(AW58/'[2]Population Estimates'!C56)*1000</f>
        <v>7.1428571428571423</v>
      </c>
      <c r="EA58" s="40">
        <f>(AX58/'[2]Population Estimates'!E56)*1000</f>
        <v>5.9071729957805905</v>
      </c>
      <c r="EB58" s="40">
        <f>(AY58/'[2]Population Estimates'!E56)*1000</f>
        <v>7.1729957805907176</v>
      </c>
      <c r="EC58" s="40">
        <f>(AZ58/'[2]Population Estimates'!G56)*1000</f>
        <v>7.8838174273858916</v>
      </c>
      <c r="ED58" s="40">
        <f>(BA58/'[2]Population Estimates'!G56)*1000</f>
        <v>4.5643153526970961</v>
      </c>
      <c r="EE58" s="40">
        <v>10.37</v>
      </c>
      <c r="EF58" s="41">
        <v>0.42</v>
      </c>
      <c r="EG58" s="40">
        <v>0</v>
      </c>
      <c r="EH58" s="40">
        <v>0.42</v>
      </c>
      <c r="EI58" s="40">
        <f>([2]iadatasheet!BG60/'[2]Population Estimates'!C56)*1000</f>
        <v>0.42016806722689076</v>
      </c>
      <c r="EJ58" s="40">
        <f>(BG58/'[2]Population Estimates'!E56)*1000</f>
        <v>0</v>
      </c>
      <c r="EK58" s="40">
        <f>(BH58/'[2]Population Estimates'!E56)*1000</f>
        <v>0</v>
      </c>
      <c r="EL58" s="40">
        <f>(BI58/'[2]Population Estimates'!G56)*1000</f>
        <v>0.41493775933609955</v>
      </c>
      <c r="EM58" s="40">
        <f>(BJ58/'[2]Population Estimates'!G56)*1000</f>
        <v>0</v>
      </c>
      <c r="EN58" s="42">
        <v>0.83</v>
      </c>
      <c r="EO58" s="40">
        <v>6.75</v>
      </c>
      <c r="EP58" s="40">
        <v>6.72</v>
      </c>
      <c r="EQ58" s="40">
        <v>3.75</v>
      </c>
      <c r="ER58" s="40">
        <f>(BO58/'[2]Population Estimates'!C56)*1000</f>
        <v>3.7815126050420167</v>
      </c>
      <c r="ES58" s="40">
        <f>(BP58/'[2]Population Estimates'!E56)*1000</f>
        <v>4.6413502109704643</v>
      </c>
      <c r="ET58" s="40">
        <f>(BQ58/'[2]Population Estimates'!E56)*1000</f>
        <v>4.6413502109704643</v>
      </c>
      <c r="EU58" s="40">
        <f>(BR58/'[2]Population Estimates'!G56)*1000</f>
        <v>5.809128630705394</v>
      </c>
      <c r="EV58" s="40">
        <f>(BS58/'[2]Population Estimates'!G56)*1000</f>
        <v>4.9792531120331951</v>
      </c>
      <c r="EW58" s="40">
        <v>2.4900000000000002</v>
      </c>
      <c r="EX58" s="41">
        <v>1.27</v>
      </c>
      <c r="EY58" s="40">
        <v>2.94</v>
      </c>
      <c r="EZ58" s="40">
        <v>4.17</v>
      </c>
      <c r="FA58" s="40">
        <f>(BX58/'[2]Population Estimates'!C56)*1000</f>
        <v>2.9411764705882351</v>
      </c>
      <c r="FB58" s="40">
        <f>(BY58/'[2]Population Estimates'!E56)*1000</f>
        <v>2.5316455696202533</v>
      </c>
      <c r="FC58" s="40">
        <f>(BZ58/'[2]Population Estimates'!E56)*1000</f>
        <v>1.2658227848101267</v>
      </c>
      <c r="FD58" s="40">
        <f>(CA58/'[2]Population Estimates'!G56)*1000</f>
        <v>2.4896265560165975</v>
      </c>
      <c r="FE58" s="40">
        <f>(CB58/'[2]Population Estimates'!G56)*1000</f>
        <v>1.6597510373443982</v>
      </c>
      <c r="FF58" s="42">
        <v>4.9800000000000004</v>
      </c>
      <c r="FG58" s="41">
        <v>1.69</v>
      </c>
      <c r="FH58" s="40">
        <v>2.94</v>
      </c>
      <c r="FI58" s="40">
        <v>4.17</v>
      </c>
      <c r="FJ58" s="40">
        <f>(CG58/'[2]Population Estimates'!C56)*1000</f>
        <v>2.9411764705882351</v>
      </c>
      <c r="FK58" s="40">
        <f>([2]iadatasheet!CI60/'[2]Population Estimates'!E56)*1000</f>
        <v>2.9535864978902953</v>
      </c>
      <c r="FL58" s="40">
        <f>(CI58/'[2]Population Estimates'!E56)*1000</f>
        <v>1.2658227848101267</v>
      </c>
      <c r="FM58" s="40">
        <f>(CJ58/'[2]Population Estimates'!G56)*1000</f>
        <v>4.9792531120331951</v>
      </c>
      <c r="FN58" s="40">
        <f>(CK58/'[2]Population Estimates'!G56)*1000</f>
        <v>2.0746887966804981</v>
      </c>
      <c r="FO58" s="42">
        <v>5.39</v>
      </c>
    </row>
    <row r="59" spans="1:171" x14ac:dyDescent="0.2">
      <c r="A59" s="30" t="s">
        <v>128</v>
      </c>
      <c r="B59" s="31">
        <v>110</v>
      </c>
      <c r="C59" s="32">
        <v>129</v>
      </c>
      <c r="D59" s="32">
        <v>142</v>
      </c>
      <c r="E59" s="32">
        <v>124</v>
      </c>
      <c r="F59" s="32">
        <v>117</v>
      </c>
      <c r="G59" s="32">
        <v>125</v>
      </c>
      <c r="H59" s="32">
        <f>VLOOKUP(A59,[1]wards!$A$3:$B$125,2,FALSE)</f>
        <v>108</v>
      </c>
      <c r="I59" s="32">
        <v>91</v>
      </c>
      <c r="J59" s="33">
        <v>72</v>
      </c>
      <c r="K59" s="34">
        <v>84</v>
      </c>
      <c r="L59" s="34">
        <v>70</v>
      </c>
      <c r="M59" s="35">
        <v>66</v>
      </c>
      <c r="N59" s="35">
        <v>56</v>
      </c>
      <c r="O59" s="35">
        <v>60</v>
      </c>
      <c r="P59" s="35">
        <v>47</v>
      </c>
      <c r="Q59" s="35">
        <f>VLOOKUP(A59,[1]wards!$L$3:$M$125,2,FALSE)</f>
        <v>34</v>
      </c>
      <c r="R59" s="35">
        <v>41</v>
      </c>
      <c r="S59" s="36">
        <v>51</v>
      </c>
      <c r="T59" s="37">
        <v>14</v>
      </c>
      <c r="U59" s="34">
        <v>20</v>
      </c>
      <c r="V59" s="34">
        <v>15</v>
      </c>
      <c r="W59" s="34">
        <v>20</v>
      </c>
      <c r="X59" s="35">
        <v>16</v>
      </c>
      <c r="Y59" s="35">
        <v>20</v>
      </c>
      <c r="Z59" s="35">
        <f>VLOOKUP(A59,[1]wards!$AC$3:$AF$125,4,FALSE)</f>
        <v>16</v>
      </c>
      <c r="AA59" s="35">
        <v>8</v>
      </c>
      <c r="AB59" s="38">
        <v>10</v>
      </c>
      <c r="AC59" s="39">
        <v>20</v>
      </c>
      <c r="AD59" s="39">
        <v>20</v>
      </c>
      <c r="AE59" s="39">
        <v>16</v>
      </c>
      <c r="AF59" s="39">
        <v>11</v>
      </c>
      <c r="AG59" s="40">
        <v>25</v>
      </c>
      <c r="AH59" s="40">
        <v>20</v>
      </c>
      <c r="AI59" s="40">
        <f>VLOOKUP(A59,[1]wards!$Y$2:$AA$126,3,FALSE)</f>
        <v>13</v>
      </c>
      <c r="AJ59" s="40">
        <v>10</v>
      </c>
      <c r="AK59" s="40">
        <v>10</v>
      </c>
      <c r="AL59" s="41">
        <v>5</v>
      </c>
      <c r="AM59" s="40">
        <v>5</v>
      </c>
      <c r="AN59" s="40">
        <v>2</v>
      </c>
      <c r="AO59" s="40">
        <v>3</v>
      </c>
      <c r="AP59" s="40">
        <v>3</v>
      </c>
      <c r="AQ59" s="40">
        <v>0</v>
      </c>
      <c r="AR59" s="40">
        <v>1</v>
      </c>
      <c r="AS59" s="42">
        <v>2</v>
      </c>
      <c r="AT59" s="41">
        <v>19</v>
      </c>
      <c r="AU59" s="40">
        <v>11</v>
      </c>
      <c r="AV59" s="40">
        <v>22</v>
      </c>
      <c r="AW59" s="40">
        <v>21</v>
      </c>
      <c r="AX59" s="40">
        <v>19</v>
      </c>
      <c r="AY59" s="40">
        <v>13</v>
      </c>
      <c r="AZ59" s="40">
        <f>VLOOKUP(A59,[1]wards!$U$3:$V$125,2,FALSE)</f>
        <v>21</v>
      </c>
      <c r="BA59" s="43">
        <v>17</v>
      </c>
      <c r="BB59" s="44">
        <v>15</v>
      </c>
      <c r="BC59" s="41">
        <v>1</v>
      </c>
      <c r="BD59" s="40"/>
      <c r="BE59" s="40">
        <v>5</v>
      </c>
      <c r="BF59" s="40">
        <v>2</v>
      </c>
      <c r="BG59" s="35">
        <v>2</v>
      </c>
      <c r="BH59" s="35">
        <v>1</v>
      </c>
      <c r="BI59" s="35">
        <f>VLOOKUP(A59,[1]wards!$AI$2:$AJ$125,2,FALSE)</f>
        <v>5</v>
      </c>
      <c r="BJ59" s="35">
        <v>1</v>
      </c>
      <c r="BK59" s="45">
        <v>0</v>
      </c>
      <c r="BL59" s="35">
        <v>18</v>
      </c>
      <c r="BM59" s="35">
        <v>22</v>
      </c>
      <c r="BN59" s="35">
        <v>21</v>
      </c>
      <c r="BO59" s="35">
        <v>30</v>
      </c>
      <c r="BP59" s="35">
        <v>22</v>
      </c>
      <c r="BQ59" s="35">
        <v>21</v>
      </c>
      <c r="BR59" s="35">
        <f>VLOOKUP(A59,[1]wards!$AM$2:$AR$125,6,FALSE)</f>
        <v>18</v>
      </c>
      <c r="BS59" s="35">
        <v>11</v>
      </c>
      <c r="BT59" s="35">
        <v>5</v>
      </c>
      <c r="BU59" s="46">
        <v>9</v>
      </c>
      <c r="BV59" s="35">
        <v>14</v>
      </c>
      <c r="BW59" s="35">
        <v>15</v>
      </c>
      <c r="BX59" s="35">
        <v>7</v>
      </c>
      <c r="BY59" s="35">
        <v>14</v>
      </c>
      <c r="BZ59" s="35">
        <v>5</v>
      </c>
      <c r="CA59" s="35">
        <f>VLOOKUP(A59,[1]wards!$AT$3:$AY$125,6,FALSE)</f>
        <v>12</v>
      </c>
      <c r="CB59" s="35">
        <v>9</v>
      </c>
      <c r="CC59" s="45">
        <v>12</v>
      </c>
      <c r="CD59" s="46">
        <v>9</v>
      </c>
      <c r="CE59" s="35">
        <v>16</v>
      </c>
      <c r="CF59" s="35">
        <v>15</v>
      </c>
      <c r="CG59" s="35">
        <v>8</v>
      </c>
      <c r="CH59" s="35">
        <v>15</v>
      </c>
      <c r="CI59" s="35">
        <v>11</v>
      </c>
      <c r="CJ59" s="35">
        <f>VLOOKUP(A59,[1]wards!$Y$3:$Z$125,2,FALSE)</f>
        <v>18</v>
      </c>
      <c r="CK59" s="35">
        <v>13</v>
      </c>
      <c r="CL59" s="45">
        <v>13</v>
      </c>
      <c r="CM59" s="41">
        <v>34.270000000000003</v>
      </c>
      <c r="CN59" s="40">
        <v>40.19</v>
      </c>
      <c r="CO59" s="40">
        <v>43.43</v>
      </c>
      <c r="CP59" s="40">
        <v>38.270000000000003</v>
      </c>
      <c r="CQ59" s="40">
        <f>(F59/'[2]Population Estimates'!E57)*1000</f>
        <v>35.454545454545453</v>
      </c>
      <c r="CR59" s="40">
        <f>([2]iadatasheet!H61/'[2]Population Estimates'!E57)*1000</f>
        <v>37.878787878787882</v>
      </c>
      <c r="CS59" s="40">
        <f>(H59/'[2]Population Estimates'!G57)*1000</f>
        <v>32.53012048192771</v>
      </c>
      <c r="CT59" s="40">
        <f>(I59/'[2]Population Estimates'!G57)*1000</f>
        <v>27.409638554216865</v>
      </c>
      <c r="CU59" s="42">
        <v>21.69</v>
      </c>
      <c r="CV59" s="41">
        <v>26.17</v>
      </c>
      <c r="CW59" s="40">
        <v>21.81</v>
      </c>
      <c r="CX59" s="40">
        <v>20.183486238532112</v>
      </c>
      <c r="CY59" s="40">
        <f>(N59/'[2]Population Estimates'!C57)*1000</f>
        <v>16.71641791044776</v>
      </c>
      <c r="CZ59" s="40">
        <f>(O59/'[2]Population Estimates'!E57)*1000</f>
        <v>18.18181818181818</v>
      </c>
      <c r="DA59" s="40">
        <f>(P59/'[2]Population Estimates'!E57)*1000</f>
        <v>14.242424242424242</v>
      </c>
      <c r="DB59" s="40">
        <f>(Q59/'[2]Population Estimates'!G57)*1000</f>
        <v>10.240963855421688</v>
      </c>
      <c r="DC59" s="40">
        <f>(R59/'[2]Population Estimates'!G57)*1000</f>
        <v>12.349397590361445</v>
      </c>
      <c r="DD59" s="42">
        <v>15.36</v>
      </c>
      <c r="DE59" s="41">
        <v>10.29</v>
      </c>
      <c r="DF59" s="40">
        <v>14.71</v>
      </c>
      <c r="DG59" s="40">
        <v>10.95</v>
      </c>
      <c r="DH59" s="40">
        <f>(W59/'[2]Population Estimates'!D57)*1000</f>
        <v>14.285714285714285</v>
      </c>
      <c r="DI59" s="40">
        <f>(X59/'[2]Population Estimates'!F57)*1000</f>
        <v>11.428571428571429</v>
      </c>
      <c r="DJ59" s="40">
        <f>(Y59/'[2]Population Estimates'!F57)*1000</f>
        <v>14.285714285714285</v>
      </c>
      <c r="DK59" s="40">
        <f>(Z59/'[2]Population Estimates'!H57)*1000</f>
        <v>11.267605633802818</v>
      </c>
      <c r="DL59" s="40">
        <f>(AA59/'[2]Population Estimates'!H57)*1000</f>
        <v>5.6338028169014089</v>
      </c>
      <c r="DM59" s="42">
        <v>7.04</v>
      </c>
      <c r="DN59" s="41">
        <v>6.2305295950155761</v>
      </c>
      <c r="DO59" s="40">
        <v>6.2305295950155761</v>
      </c>
      <c r="DP59" s="40">
        <v>4.8929663608562688</v>
      </c>
      <c r="DQ59" s="40">
        <f>(AG59/'[2]Population Estimates'!C57)*1000</f>
        <v>7.4626865671641793</v>
      </c>
      <c r="DR59" s="40">
        <f>(AG59/'[2]Population Estimates'!E57)*1000</f>
        <v>7.5757575757575761</v>
      </c>
      <c r="DS59" s="40">
        <f>([2]iadatasheet!AI61/'[2]Population Estimates'!E57)*1000</f>
        <v>6.0606060606060606</v>
      </c>
      <c r="DT59" s="40">
        <f>(AI59/'[2]Population Estimates'!G57)*1000</f>
        <v>3.9156626506024099</v>
      </c>
      <c r="DU59" s="40">
        <f>(AJ59/'[2]Population Estimates'!G57)*1000</f>
        <v>3.0120481927710845</v>
      </c>
      <c r="DV59" s="42">
        <v>3.01</v>
      </c>
      <c r="DW59" s="41">
        <v>5.92</v>
      </c>
      <c r="DX59" s="40">
        <v>3.43</v>
      </c>
      <c r="DY59" s="40">
        <v>6.73</v>
      </c>
      <c r="DZ59" s="40">
        <f>(AW59/'[2]Population Estimates'!C57)*1000</f>
        <v>6.2686567164179099</v>
      </c>
      <c r="EA59" s="40">
        <f>(AX59/'[2]Population Estimates'!E57)*1000</f>
        <v>5.7575757575757578</v>
      </c>
      <c r="EB59" s="40">
        <f>(AY59/'[2]Population Estimates'!E57)*1000</f>
        <v>3.9393939393939394</v>
      </c>
      <c r="EC59" s="40">
        <f>(AZ59/'[2]Population Estimates'!G57)*1000</f>
        <v>6.3253012048192776</v>
      </c>
      <c r="ED59" s="40">
        <f>(BA59/'[2]Population Estimates'!G57)*1000</f>
        <v>5.120481927710844</v>
      </c>
      <c r="EE59" s="40">
        <v>4.5199999999999996</v>
      </c>
      <c r="EF59" s="41">
        <v>0.31</v>
      </c>
      <c r="EG59" s="40">
        <v>0</v>
      </c>
      <c r="EH59" s="40">
        <v>1.53</v>
      </c>
      <c r="EI59" s="40">
        <f>([2]iadatasheet!BG61/'[2]Population Estimates'!C57)*1000</f>
        <v>0.59701492537313439</v>
      </c>
      <c r="EJ59" s="40">
        <f>(BG59/'[2]Population Estimates'!E57)*1000</f>
        <v>0.60606060606060608</v>
      </c>
      <c r="EK59" s="40">
        <f>(BH59/'[2]Population Estimates'!E57)*1000</f>
        <v>0.30303030303030304</v>
      </c>
      <c r="EL59" s="40">
        <f>(BI59/'[2]Population Estimates'!G57)*1000</f>
        <v>1.5060240963855422</v>
      </c>
      <c r="EM59" s="40">
        <f>(BJ59/'[2]Population Estimates'!G57)*1000</f>
        <v>0.30120481927710846</v>
      </c>
      <c r="EN59" s="42">
        <v>0</v>
      </c>
      <c r="EO59" s="40">
        <v>5.61</v>
      </c>
      <c r="EP59" s="40">
        <v>6.85</v>
      </c>
      <c r="EQ59" s="40">
        <v>6.42</v>
      </c>
      <c r="ER59" s="40">
        <f>(BO59/'[2]Population Estimates'!C57)*1000</f>
        <v>8.9552238805970159</v>
      </c>
      <c r="ES59" s="40">
        <f>(BP59/'[2]Population Estimates'!E57)*1000</f>
        <v>6.666666666666667</v>
      </c>
      <c r="ET59" s="40">
        <f>(BQ59/'[2]Population Estimates'!E57)*1000</f>
        <v>6.3636363636363642</v>
      </c>
      <c r="EU59" s="40">
        <f>(BR59/'[2]Population Estimates'!G57)*1000</f>
        <v>5.4216867469879517</v>
      </c>
      <c r="EV59" s="40">
        <f>(BS59/'[2]Population Estimates'!G57)*1000</f>
        <v>3.3132530120481927</v>
      </c>
      <c r="EW59" s="40">
        <v>1.51</v>
      </c>
      <c r="EX59" s="41">
        <v>2.8</v>
      </c>
      <c r="EY59" s="40">
        <v>4.3600000000000003</v>
      </c>
      <c r="EZ59" s="40">
        <v>4.59</v>
      </c>
      <c r="FA59" s="40">
        <f>(BX59/'[2]Population Estimates'!C57)*1000</f>
        <v>2.08955223880597</v>
      </c>
      <c r="FB59" s="40">
        <f>(BY59/'[2]Population Estimates'!E57)*1000</f>
        <v>4.2424242424242431</v>
      </c>
      <c r="FC59" s="40">
        <f>(BZ59/'[2]Population Estimates'!E57)*1000</f>
        <v>1.5151515151515151</v>
      </c>
      <c r="FD59" s="40">
        <f>(CA59/'[2]Population Estimates'!G57)*1000</f>
        <v>3.6144578313253013</v>
      </c>
      <c r="FE59" s="40">
        <f>(CB59/'[2]Population Estimates'!G57)*1000</f>
        <v>2.7108433734939759</v>
      </c>
      <c r="FF59" s="42">
        <v>3.61</v>
      </c>
      <c r="FG59" s="41">
        <v>2.8</v>
      </c>
      <c r="FH59" s="40">
        <v>4.9800000000000004</v>
      </c>
      <c r="FI59" s="40">
        <v>4.59</v>
      </c>
      <c r="FJ59" s="40">
        <f>(CG59/'[2]Population Estimates'!C57)*1000</f>
        <v>2.3880597014925375</v>
      </c>
      <c r="FK59" s="40">
        <f>([2]iadatasheet!CI61/'[2]Population Estimates'!E57)*1000</f>
        <v>4.545454545454545</v>
      </c>
      <c r="FL59" s="40">
        <f>(CI59/'[2]Population Estimates'!E57)*1000</f>
        <v>3.3333333333333335</v>
      </c>
      <c r="FM59" s="40">
        <f>(CJ59/'[2]Population Estimates'!G57)*1000</f>
        <v>5.4216867469879517</v>
      </c>
      <c r="FN59" s="40">
        <f>(CK59/'[2]Population Estimates'!G57)*1000</f>
        <v>3.9156626506024099</v>
      </c>
      <c r="FO59" s="42">
        <v>3.92</v>
      </c>
    </row>
    <row r="60" spans="1:171" x14ac:dyDescent="0.2">
      <c r="A60" s="30" t="s">
        <v>129</v>
      </c>
      <c r="B60" s="31">
        <v>924</v>
      </c>
      <c r="C60" s="32">
        <v>881</v>
      </c>
      <c r="D60" s="32">
        <v>792</v>
      </c>
      <c r="E60" s="32">
        <v>763</v>
      </c>
      <c r="F60" s="32">
        <v>697</v>
      </c>
      <c r="G60" s="32">
        <v>662</v>
      </c>
      <c r="H60" s="32">
        <f>VLOOKUP(A60,[1]wards!$A$3:$B$125,2,FALSE)</f>
        <v>705</v>
      </c>
      <c r="I60" s="32">
        <v>687</v>
      </c>
      <c r="J60" s="33">
        <v>727</v>
      </c>
      <c r="K60" s="34">
        <v>873</v>
      </c>
      <c r="L60" s="34">
        <v>767</v>
      </c>
      <c r="M60" s="35">
        <v>553</v>
      </c>
      <c r="N60" s="35">
        <v>498</v>
      </c>
      <c r="O60" s="35">
        <v>488</v>
      </c>
      <c r="P60" s="35">
        <v>391</v>
      </c>
      <c r="Q60" s="35">
        <f>VLOOKUP(A60,[1]wards!$L$3:$M$125,2,FALSE)</f>
        <v>403</v>
      </c>
      <c r="R60" s="35">
        <v>362</v>
      </c>
      <c r="S60" s="36">
        <v>326</v>
      </c>
      <c r="T60" s="37">
        <v>99</v>
      </c>
      <c r="U60" s="34">
        <v>140</v>
      </c>
      <c r="V60" s="34">
        <v>86</v>
      </c>
      <c r="W60" s="34">
        <v>88</v>
      </c>
      <c r="X60" s="35">
        <v>27</v>
      </c>
      <c r="Y60" s="35">
        <v>25</v>
      </c>
      <c r="Z60" s="35">
        <f>VLOOKUP(A60,[1]wards!$AC$3:$AF$125,4,FALSE)</f>
        <v>37</v>
      </c>
      <c r="AA60" s="35">
        <v>29</v>
      </c>
      <c r="AB60" s="38">
        <v>48</v>
      </c>
      <c r="AC60" s="39">
        <v>155</v>
      </c>
      <c r="AD60" s="39">
        <v>136</v>
      </c>
      <c r="AE60" s="39">
        <v>150</v>
      </c>
      <c r="AF60" s="39">
        <v>126</v>
      </c>
      <c r="AG60" s="40">
        <v>143</v>
      </c>
      <c r="AH60" s="40">
        <v>109</v>
      </c>
      <c r="AI60" s="40">
        <f>VLOOKUP(A60,[1]wards!$Y$2:$AA$126,3,FALSE)</f>
        <v>93</v>
      </c>
      <c r="AJ60" s="40">
        <v>97</v>
      </c>
      <c r="AK60" s="40">
        <v>100</v>
      </c>
      <c r="AL60" s="41">
        <v>9</v>
      </c>
      <c r="AM60" s="40">
        <v>13</v>
      </c>
      <c r="AN60" s="40">
        <v>16</v>
      </c>
      <c r="AO60" s="40">
        <v>13</v>
      </c>
      <c r="AP60" s="40">
        <v>10</v>
      </c>
      <c r="AQ60" s="40">
        <f>VLOOKUP(A60,[1]wards!$P$3:$Q$88,2,FALSE)</f>
        <v>7</v>
      </c>
      <c r="AR60" s="40">
        <v>8</v>
      </c>
      <c r="AS60" s="42">
        <v>5</v>
      </c>
      <c r="AT60" s="41">
        <v>234</v>
      </c>
      <c r="AU60" s="40">
        <v>230</v>
      </c>
      <c r="AV60" s="40">
        <v>243</v>
      </c>
      <c r="AW60" s="40">
        <v>280</v>
      </c>
      <c r="AX60" s="40">
        <v>223</v>
      </c>
      <c r="AY60" s="40">
        <v>247</v>
      </c>
      <c r="AZ60" s="40">
        <f>VLOOKUP(A60,[1]wards!$U$3:$V$125,2,FALSE)</f>
        <v>250</v>
      </c>
      <c r="BA60" s="43">
        <v>238</v>
      </c>
      <c r="BB60" s="44">
        <v>228</v>
      </c>
      <c r="BC60" s="41">
        <v>46</v>
      </c>
      <c r="BD60" s="40">
        <v>49</v>
      </c>
      <c r="BE60" s="40">
        <v>62</v>
      </c>
      <c r="BF60" s="40">
        <v>68</v>
      </c>
      <c r="BG60" s="35">
        <v>47</v>
      </c>
      <c r="BH60" s="35">
        <v>69</v>
      </c>
      <c r="BI60" s="35">
        <f>VLOOKUP(A60,[1]wards!$AI$2:$AJ$125,2,FALSE)</f>
        <v>41</v>
      </c>
      <c r="BJ60" s="35">
        <v>69</v>
      </c>
      <c r="BK60" s="45">
        <v>37</v>
      </c>
      <c r="BL60" s="35">
        <v>165</v>
      </c>
      <c r="BM60" s="35">
        <v>81</v>
      </c>
      <c r="BN60" s="35">
        <v>59</v>
      </c>
      <c r="BO60" s="35">
        <v>46</v>
      </c>
      <c r="BP60" s="35">
        <v>74</v>
      </c>
      <c r="BQ60" s="35">
        <v>78</v>
      </c>
      <c r="BR60" s="35">
        <f>VLOOKUP(A60,[1]wards!$AM$2:$AR$125,6,FALSE)</f>
        <v>53</v>
      </c>
      <c r="BS60" s="35">
        <v>51</v>
      </c>
      <c r="BT60" s="35">
        <v>47</v>
      </c>
      <c r="BU60" s="46">
        <v>164</v>
      </c>
      <c r="BV60" s="35">
        <v>183</v>
      </c>
      <c r="BW60" s="35">
        <v>180</v>
      </c>
      <c r="BX60" s="35">
        <v>188</v>
      </c>
      <c r="BY60" s="35">
        <v>157</v>
      </c>
      <c r="BZ60" s="35">
        <v>125</v>
      </c>
      <c r="CA60" s="35">
        <f>VLOOKUP(A60,[1]wards!$AT$3:$AY$125,6,FALSE)</f>
        <v>162</v>
      </c>
      <c r="CB60" s="35">
        <v>160</v>
      </c>
      <c r="CC60" s="45">
        <v>234</v>
      </c>
      <c r="CD60" s="46">
        <v>197</v>
      </c>
      <c r="CE60" s="35">
        <v>216</v>
      </c>
      <c r="CF60" s="35">
        <v>210</v>
      </c>
      <c r="CG60" s="35">
        <v>216</v>
      </c>
      <c r="CH60" s="35">
        <v>177</v>
      </c>
      <c r="CI60" s="35">
        <v>148</v>
      </c>
      <c r="CJ60" s="35">
        <f>VLOOKUP(A60,[1]wards!$Y$3:$Z$125,2,FALSE)</f>
        <v>180</v>
      </c>
      <c r="CK60" s="35">
        <v>193</v>
      </c>
      <c r="CL60" s="45">
        <v>273</v>
      </c>
      <c r="CM60" s="41">
        <v>117.56</v>
      </c>
      <c r="CN60" s="40">
        <v>109.44</v>
      </c>
      <c r="CO60" s="40">
        <v>95.88</v>
      </c>
      <c r="CP60" s="40">
        <v>90.73</v>
      </c>
      <c r="CQ60" s="40">
        <f>(F60/'[2]Population Estimates'!E58)*1000</f>
        <v>72.377985462097612</v>
      </c>
      <c r="CR60" s="40">
        <f>([2]iadatasheet!H62/'[2]Population Estimates'!E58)*1000</f>
        <v>68.74350986500518</v>
      </c>
      <c r="CS60" s="40">
        <f>(H60/'[2]Population Estimates'!G58)*1000</f>
        <v>73.744769874476987</v>
      </c>
      <c r="CT60" s="40">
        <f>(I60/'[2]Population Estimates'!G58)*1000</f>
        <v>71.861924686192467</v>
      </c>
      <c r="CU60" s="42">
        <v>76.05</v>
      </c>
      <c r="CV60" s="41">
        <v>111.07</v>
      </c>
      <c r="CW60" s="40">
        <v>95.28</v>
      </c>
      <c r="CX60" s="40">
        <v>66.949152542372886</v>
      </c>
      <c r="CY60" s="40">
        <f>(N60/'[2]Population Estimates'!C58)*1000</f>
        <v>54.485776805251646</v>
      </c>
      <c r="CZ60" s="40">
        <f>(O60/'[2]Population Estimates'!E58)*1000</f>
        <v>50.674974039460025</v>
      </c>
      <c r="DA60" s="40">
        <f>(P60/'[2]Population Estimates'!E58)*1000</f>
        <v>40.602284527518172</v>
      </c>
      <c r="DB60" s="40">
        <f>(Q60/'[2]Population Estimates'!G58)*1000</f>
        <v>42.154811715481173</v>
      </c>
      <c r="DC60" s="40">
        <f>(R60/'[2]Population Estimates'!G58)*1000</f>
        <v>37.866108786610873</v>
      </c>
      <c r="DD60" s="42">
        <v>34.1</v>
      </c>
      <c r="DE60" s="41">
        <v>26.05</v>
      </c>
      <c r="DF60" s="40">
        <v>36.840000000000003</v>
      </c>
      <c r="DG60" s="40">
        <v>22.16</v>
      </c>
      <c r="DH60" s="40">
        <f>(W60/'[2]Population Estimates'!D58)*1000</f>
        <v>22</v>
      </c>
      <c r="DI60" s="40">
        <f>(X60/'[2]Population Estimates'!F58)*1000</f>
        <v>6.7164179104477615</v>
      </c>
      <c r="DJ60" s="40">
        <f>(Y60/'[2]Population Estimates'!F58)*1000</f>
        <v>6.2189054726368163</v>
      </c>
      <c r="DK60" s="40">
        <f>(Z60/'[2]Population Estimates'!H58)*1000</f>
        <v>9.25</v>
      </c>
      <c r="DL60" s="40">
        <f>(AA60/'[2]Population Estimates'!H58)*1000</f>
        <v>7.25</v>
      </c>
      <c r="DM60" s="42">
        <v>12</v>
      </c>
      <c r="DN60" s="41">
        <v>19.720101781170484</v>
      </c>
      <c r="DO60" s="40">
        <v>16.894409937888199</v>
      </c>
      <c r="DP60" s="40">
        <v>18.159806295399516</v>
      </c>
      <c r="DQ60" s="40">
        <f>(AG60/'[2]Population Estimates'!C58)*1000</f>
        <v>15.645514223194747</v>
      </c>
      <c r="DR60" s="40">
        <f>(AG60/'[2]Population Estimates'!E58)*1000</f>
        <v>14.849428868120457</v>
      </c>
      <c r="DS60" s="40">
        <f>([2]iadatasheet!AI62/'[2]Population Estimates'!E58)*1000</f>
        <v>11.318795430944963</v>
      </c>
      <c r="DT60" s="40">
        <f>(AI60/'[2]Population Estimates'!G58)*1000</f>
        <v>9.7280334728033466</v>
      </c>
      <c r="DU60" s="40">
        <f>(AJ60/'[2]Population Estimates'!G58)*1000</f>
        <v>10.146443514644352</v>
      </c>
      <c r="DV60" s="42">
        <v>10.46</v>
      </c>
      <c r="DW60" s="41">
        <v>29.77</v>
      </c>
      <c r="DX60" s="40">
        <v>28.57</v>
      </c>
      <c r="DY60" s="40">
        <v>29.42</v>
      </c>
      <c r="DZ60" s="40">
        <f>(AW60/'[2]Population Estimates'!C58)*1000</f>
        <v>30.634573304157549</v>
      </c>
      <c r="EA60" s="40">
        <f>(AX60/'[2]Population Estimates'!E58)*1000</f>
        <v>23.15680166147456</v>
      </c>
      <c r="EB60" s="40">
        <f>(AY60/'[2]Population Estimates'!E58)*1000</f>
        <v>25.649013499480787</v>
      </c>
      <c r="EC60" s="40">
        <f>(AZ60/'[2]Population Estimates'!G58)*1000</f>
        <v>26.15062761506276</v>
      </c>
      <c r="ED60" s="40">
        <f>(BA60/'[2]Population Estimates'!G58)*1000</f>
        <v>24.89539748953975</v>
      </c>
      <c r="EE60" s="40">
        <v>23.85</v>
      </c>
      <c r="EF60" s="41">
        <v>5.85</v>
      </c>
      <c r="EG60" s="40">
        <v>6.09</v>
      </c>
      <c r="EH60" s="40">
        <v>7.51</v>
      </c>
      <c r="EI60" s="40">
        <f>([2]iadatasheet!BG62/'[2]Population Estimates'!C58)*1000</f>
        <v>7.4398249452954044</v>
      </c>
      <c r="EJ60" s="40">
        <f>(BG60/'[2]Population Estimates'!E58)*1000</f>
        <v>4.8805815160955346</v>
      </c>
      <c r="EK60" s="40">
        <f>(BH60/'[2]Population Estimates'!E58)*1000</f>
        <v>7.1651090342679122</v>
      </c>
      <c r="EL60" s="40">
        <f>(BI60/'[2]Population Estimates'!G58)*1000</f>
        <v>4.2887029288702925</v>
      </c>
      <c r="EM60" s="40">
        <f>(BJ60/'[2]Population Estimates'!G58)*1000</f>
        <v>7.2175732217573225</v>
      </c>
      <c r="EN60" s="42">
        <v>3.87</v>
      </c>
      <c r="EO60" s="40">
        <v>20.99</v>
      </c>
      <c r="EP60" s="40">
        <v>10.06</v>
      </c>
      <c r="EQ60" s="40">
        <v>7.14</v>
      </c>
      <c r="ER60" s="40">
        <f>(BO60/'[2]Population Estimates'!C58)*1000</f>
        <v>5.0328227571115978</v>
      </c>
      <c r="ES60" s="40">
        <f>(BP60/'[2]Population Estimates'!E58)*1000</f>
        <v>7.6843198338525447</v>
      </c>
      <c r="ET60" s="40">
        <f>(BQ60/'[2]Population Estimates'!E58)*1000</f>
        <v>8.0996884735202492</v>
      </c>
      <c r="EU60" s="40">
        <f>(BR60/'[2]Population Estimates'!G58)*1000</f>
        <v>5.5439330543933059</v>
      </c>
      <c r="EV60" s="40">
        <f>(BS60/'[2]Population Estimates'!G58)*1000</f>
        <v>5.3347280334728033</v>
      </c>
      <c r="EW60" s="40">
        <v>4.92</v>
      </c>
      <c r="EX60" s="41">
        <v>20.87</v>
      </c>
      <c r="EY60" s="40">
        <v>22.73</v>
      </c>
      <c r="EZ60" s="40">
        <v>21.79</v>
      </c>
      <c r="FA60" s="40">
        <f>(BX60/'[2]Population Estimates'!C58)*1000</f>
        <v>20.568927789934357</v>
      </c>
      <c r="FB60" s="40">
        <f>(BY60/'[2]Population Estimates'!E58)*1000</f>
        <v>16.303219106957425</v>
      </c>
      <c r="FC60" s="40">
        <f>(BZ60/'[2]Population Estimates'!E58)*1000</f>
        <v>12.980269989615785</v>
      </c>
      <c r="FD60" s="40">
        <f>(CA60/'[2]Population Estimates'!G58)*1000</f>
        <v>16.945606694560666</v>
      </c>
      <c r="FE60" s="40">
        <f>(CB60/'[2]Population Estimates'!G58)*1000</f>
        <v>16.736401673640167</v>
      </c>
      <c r="FF60" s="42">
        <v>24.48</v>
      </c>
      <c r="FG60" s="41">
        <v>25.06</v>
      </c>
      <c r="FH60" s="40">
        <v>26.83</v>
      </c>
      <c r="FI60" s="40">
        <v>25.42</v>
      </c>
      <c r="FJ60" s="40">
        <f>(CG60/'[2]Population Estimates'!C58)*1000</f>
        <v>23.632385120350111</v>
      </c>
      <c r="FK60" s="40">
        <f>([2]iadatasheet!CI62/'[2]Population Estimates'!E58)*1000</f>
        <v>18.380062305295951</v>
      </c>
      <c r="FL60" s="40">
        <f>(CI60/'[2]Population Estimates'!E58)*1000</f>
        <v>15.368639667705089</v>
      </c>
      <c r="FM60" s="40">
        <f>(CJ60/'[2]Population Estimates'!G58)*1000</f>
        <v>18.82845188284519</v>
      </c>
      <c r="FN60" s="40">
        <f>(CK60/'[2]Population Estimates'!G58)*1000</f>
        <v>20.188284518828453</v>
      </c>
      <c r="FO60" s="42">
        <v>28.56</v>
      </c>
    </row>
    <row r="61" spans="1:171" x14ac:dyDescent="0.2">
      <c r="A61" s="30" t="s">
        <v>130</v>
      </c>
      <c r="B61" s="31">
        <v>91</v>
      </c>
      <c r="C61" s="32">
        <v>95</v>
      </c>
      <c r="D61" s="32">
        <v>82</v>
      </c>
      <c r="E61" s="32">
        <v>51</v>
      </c>
      <c r="F61" s="32">
        <v>72</v>
      </c>
      <c r="G61" s="32">
        <v>76</v>
      </c>
      <c r="H61" s="32">
        <f>VLOOKUP(A61,[1]wards!$A$3:$B$125,2,FALSE)</f>
        <v>57</v>
      </c>
      <c r="I61" s="32">
        <v>106</v>
      </c>
      <c r="J61" s="33">
        <v>84</v>
      </c>
      <c r="K61" s="34">
        <v>184</v>
      </c>
      <c r="L61" s="34">
        <v>137</v>
      </c>
      <c r="M61" s="35">
        <v>75</v>
      </c>
      <c r="N61" s="35">
        <v>98</v>
      </c>
      <c r="O61" s="35">
        <v>87</v>
      </c>
      <c r="P61" s="35">
        <v>54</v>
      </c>
      <c r="Q61" s="35">
        <f>VLOOKUP(A61,[1]wards!$L$3:$M$125,2,FALSE)</f>
        <v>52</v>
      </c>
      <c r="R61" s="35">
        <v>64</v>
      </c>
      <c r="S61" s="36">
        <v>34</v>
      </c>
      <c r="T61" s="37">
        <v>6</v>
      </c>
      <c r="U61" s="34">
        <v>4</v>
      </c>
      <c r="V61" s="34">
        <v>5</v>
      </c>
      <c r="W61" s="34">
        <v>2</v>
      </c>
      <c r="X61" s="35">
        <v>2</v>
      </c>
      <c r="Y61" s="35">
        <v>0</v>
      </c>
      <c r="Z61" s="35">
        <f>VLOOKUP(A61,[1]wards!$AC$3:$AF$125,4,FALSE)</f>
        <v>1</v>
      </c>
      <c r="AA61" s="35">
        <v>3</v>
      </c>
      <c r="AB61" s="38">
        <v>2</v>
      </c>
      <c r="AC61" s="39">
        <v>24</v>
      </c>
      <c r="AD61" s="39">
        <v>32</v>
      </c>
      <c r="AE61" s="39">
        <v>23</v>
      </c>
      <c r="AF61" s="39">
        <v>9</v>
      </c>
      <c r="AG61" s="40">
        <v>21</v>
      </c>
      <c r="AH61" s="40">
        <v>17</v>
      </c>
      <c r="AI61" s="40">
        <f>VLOOKUP(A61,[1]wards!$Y$2:$AA$126,3,FALSE)</f>
        <v>11</v>
      </c>
      <c r="AJ61" s="40">
        <v>17</v>
      </c>
      <c r="AK61" s="40">
        <v>16</v>
      </c>
      <c r="AL61" s="41">
        <v>5</v>
      </c>
      <c r="AM61" s="40">
        <v>2</v>
      </c>
      <c r="AN61" s="40">
        <v>2</v>
      </c>
      <c r="AO61" s="40">
        <v>1</v>
      </c>
      <c r="AP61" s="40">
        <v>1</v>
      </c>
      <c r="AQ61" s="40">
        <f>VLOOKUP(A61,[1]wards!$P$3:$Q$88,2,FALSE)</f>
        <v>1</v>
      </c>
      <c r="AR61" s="40">
        <v>0</v>
      </c>
      <c r="AS61" s="42">
        <v>0</v>
      </c>
      <c r="AT61" s="41">
        <v>29</v>
      </c>
      <c r="AU61" s="40">
        <v>32</v>
      </c>
      <c r="AV61" s="40">
        <v>32</v>
      </c>
      <c r="AW61" s="40">
        <v>37</v>
      </c>
      <c r="AX61" s="40">
        <v>41</v>
      </c>
      <c r="AY61" s="40">
        <v>61</v>
      </c>
      <c r="AZ61" s="40">
        <f>VLOOKUP(A61,[1]wards!$U$3:$V$125,2,FALSE)</f>
        <v>41</v>
      </c>
      <c r="BA61" s="43">
        <v>48</v>
      </c>
      <c r="BB61" s="44">
        <v>46</v>
      </c>
      <c r="BC61" s="41">
        <v>7</v>
      </c>
      <c r="BD61" s="40">
        <v>8</v>
      </c>
      <c r="BE61" s="40">
        <v>2</v>
      </c>
      <c r="BF61" s="40">
        <v>2</v>
      </c>
      <c r="BG61" s="35">
        <v>1</v>
      </c>
      <c r="BH61" s="35">
        <v>5</v>
      </c>
      <c r="BI61" s="35">
        <f>VLOOKUP(A61,[1]wards!$AI$2:$AJ$125,2,FALSE)</f>
        <v>3</v>
      </c>
      <c r="BJ61" s="35">
        <v>3</v>
      </c>
      <c r="BK61" s="45">
        <v>5</v>
      </c>
      <c r="BL61" s="35">
        <v>8</v>
      </c>
      <c r="BM61" s="35">
        <v>6</v>
      </c>
      <c r="BN61" s="35">
        <v>6</v>
      </c>
      <c r="BO61" s="35">
        <v>8</v>
      </c>
      <c r="BP61" s="35">
        <v>7</v>
      </c>
      <c r="BQ61" s="35">
        <v>5</v>
      </c>
      <c r="BR61" s="35">
        <f>VLOOKUP(A61,[1]wards!$AM$2:$AR$125,6,FALSE)</f>
        <v>4</v>
      </c>
      <c r="BS61" s="35">
        <v>25</v>
      </c>
      <c r="BT61" s="35">
        <v>10</v>
      </c>
      <c r="BU61" s="46">
        <v>24</v>
      </c>
      <c r="BV61" s="35">
        <v>20</v>
      </c>
      <c r="BW61" s="35">
        <v>17</v>
      </c>
      <c r="BX61" s="35">
        <v>18</v>
      </c>
      <c r="BY61" s="35">
        <v>23</v>
      </c>
      <c r="BZ61" s="35">
        <v>17</v>
      </c>
      <c r="CA61" s="35">
        <f>VLOOKUP(A61,[1]wards!$AT$3:$AY$125,6,FALSE)</f>
        <v>14</v>
      </c>
      <c r="CB61" s="35">
        <v>21</v>
      </c>
      <c r="CC61" s="45">
        <v>22</v>
      </c>
      <c r="CD61" s="46">
        <v>25</v>
      </c>
      <c r="CE61" s="35">
        <v>25</v>
      </c>
      <c r="CF61" s="35">
        <v>18</v>
      </c>
      <c r="CG61" s="35">
        <v>19</v>
      </c>
      <c r="CH61" s="35">
        <v>28</v>
      </c>
      <c r="CI61" s="35">
        <v>21</v>
      </c>
      <c r="CJ61" s="35">
        <f>VLOOKUP(A61,[1]wards!$Y$3:$Z$125,2,FALSE)</f>
        <v>16</v>
      </c>
      <c r="CK61" s="35">
        <v>32</v>
      </c>
      <c r="CL61" s="45">
        <v>28</v>
      </c>
      <c r="CM61" s="41">
        <v>53.53</v>
      </c>
      <c r="CN61" s="40">
        <v>57.23</v>
      </c>
      <c r="CO61" s="40">
        <v>50</v>
      </c>
      <c r="CP61" s="40">
        <v>30.91</v>
      </c>
      <c r="CQ61" s="40">
        <f>(F61/'[2]Population Estimates'!E59)*1000</f>
        <v>40.909090909090907</v>
      </c>
      <c r="CR61" s="40">
        <f>([2]iadatasheet!H63/'[2]Population Estimates'!E59)*1000</f>
        <v>43.18181818181818</v>
      </c>
      <c r="CS61" s="40">
        <f>(H61/'[2]Population Estimates'!G59)*1000</f>
        <v>32.571428571428569</v>
      </c>
      <c r="CT61" s="40">
        <f>(I61/'[2]Population Estimates'!G59)*1000</f>
        <v>60.571428571428577</v>
      </c>
      <c r="CU61" s="42">
        <v>48</v>
      </c>
      <c r="CV61" s="41">
        <v>108.24</v>
      </c>
      <c r="CW61" s="40">
        <v>82.53</v>
      </c>
      <c r="CX61" s="40">
        <v>45.731707317073173</v>
      </c>
      <c r="CY61" s="40">
        <f>(N61/'[2]Population Estimates'!C59)*1000</f>
        <v>57.647058823529413</v>
      </c>
      <c r="CZ61" s="40">
        <f>(O61/'[2]Population Estimates'!E59)*1000</f>
        <v>49.43181818181818</v>
      </c>
      <c r="DA61" s="40">
        <f>(P61/'[2]Population Estimates'!E59)*1000</f>
        <v>30.68181818181818</v>
      </c>
      <c r="DB61" s="40">
        <f>(Q61/'[2]Population Estimates'!G59)*1000</f>
        <v>29.714285714285715</v>
      </c>
      <c r="DC61" s="40">
        <f>(R61/'[2]Population Estimates'!G59)*1000</f>
        <v>36.571428571428577</v>
      </c>
      <c r="DD61" s="42">
        <v>19.43</v>
      </c>
      <c r="DE61" s="41">
        <v>8.9600000000000009</v>
      </c>
      <c r="DF61" s="40">
        <v>5.97</v>
      </c>
      <c r="DG61" s="40">
        <v>7.46</v>
      </c>
      <c r="DH61" s="40">
        <f>(W61/'[2]Population Estimates'!D59)*1000</f>
        <v>2.8985507246376812</v>
      </c>
      <c r="DI61" s="40">
        <f>(X61/'[2]Population Estimates'!F59)*1000</f>
        <v>2.8985507246376812</v>
      </c>
      <c r="DJ61" s="40">
        <f>(Y61/'[2]Population Estimates'!F59)*1000</f>
        <v>0</v>
      </c>
      <c r="DK61" s="40">
        <f>(Z61/'[2]Population Estimates'!H59)*1000</f>
        <v>1.4492753623188406</v>
      </c>
      <c r="DL61" s="40">
        <f>(AA61/'[2]Population Estimates'!H59)*1000</f>
        <v>4.3478260869565215</v>
      </c>
      <c r="DM61" s="42">
        <v>2.9</v>
      </c>
      <c r="DN61" s="41">
        <v>14.117647058823531</v>
      </c>
      <c r="DO61" s="40">
        <v>19.277108433734941</v>
      </c>
      <c r="DP61" s="40">
        <v>14.02439024390244</v>
      </c>
      <c r="DQ61" s="40">
        <f>(AG61/'[2]Population Estimates'!C59)*1000</f>
        <v>12.352941176470587</v>
      </c>
      <c r="DR61" s="40">
        <f>(AG61/'[2]Population Estimates'!E59)*1000</f>
        <v>11.931818181818182</v>
      </c>
      <c r="DS61" s="40">
        <f>([2]iadatasheet!AI63/'[2]Population Estimates'!E59)*1000</f>
        <v>9.6590909090909083</v>
      </c>
      <c r="DT61" s="40">
        <f>(AI61/'[2]Population Estimates'!G59)*1000</f>
        <v>6.2857142857142856</v>
      </c>
      <c r="DU61" s="40">
        <f>(AJ61/'[2]Population Estimates'!G59)*1000</f>
        <v>9.7142857142857135</v>
      </c>
      <c r="DV61" s="42">
        <v>9.14</v>
      </c>
      <c r="DW61" s="41">
        <v>17.059999999999999</v>
      </c>
      <c r="DX61" s="40">
        <v>19.28</v>
      </c>
      <c r="DY61" s="40">
        <v>19.510000000000002</v>
      </c>
      <c r="DZ61" s="40">
        <f>(AW61/'[2]Population Estimates'!C59)*1000</f>
        <v>21.764705882352938</v>
      </c>
      <c r="EA61" s="40">
        <f>(AX61/'[2]Population Estimates'!E59)*1000</f>
        <v>23.295454545454547</v>
      </c>
      <c r="EB61" s="40">
        <f>(AY61/'[2]Population Estimates'!E59)*1000</f>
        <v>34.659090909090914</v>
      </c>
      <c r="EC61" s="40">
        <f>(AZ61/'[2]Population Estimates'!G59)*1000</f>
        <v>23.428571428571427</v>
      </c>
      <c r="ED61" s="40">
        <f>(BA61/'[2]Population Estimates'!G59)*1000</f>
        <v>27.428571428571427</v>
      </c>
      <c r="EE61" s="40">
        <v>26.29</v>
      </c>
      <c r="EF61" s="41">
        <v>4.12</v>
      </c>
      <c r="EG61" s="40">
        <v>4.82</v>
      </c>
      <c r="EH61" s="40">
        <v>1.22</v>
      </c>
      <c r="EI61" s="40">
        <f>([2]iadatasheet!BG63/'[2]Population Estimates'!C59)*1000</f>
        <v>1.1764705882352939</v>
      </c>
      <c r="EJ61" s="40">
        <f>(BG61/'[2]Population Estimates'!E59)*1000</f>
        <v>0.56818181818181812</v>
      </c>
      <c r="EK61" s="40">
        <f>(BH61/'[2]Population Estimates'!E59)*1000</f>
        <v>2.8409090909090908</v>
      </c>
      <c r="EL61" s="40">
        <f>(BI61/'[2]Population Estimates'!G59)*1000</f>
        <v>1.7142857142857142</v>
      </c>
      <c r="EM61" s="40">
        <f>(BJ61/'[2]Population Estimates'!G59)*1000</f>
        <v>1.7142857142857142</v>
      </c>
      <c r="EN61" s="42">
        <v>2.86</v>
      </c>
      <c r="EO61" s="40">
        <v>4.71</v>
      </c>
      <c r="EP61" s="40">
        <v>3.61</v>
      </c>
      <c r="EQ61" s="40">
        <v>3.66</v>
      </c>
      <c r="ER61" s="40">
        <f>(BO61/'[2]Population Estimates'!C59)*1000</f>
        <v>4.7058823529411757</v>
      </c>
      <c r="ES61" s="40">
        <f>(BP61/'[2]Population Estimates'!E59)*1000</f>
        <v>3.9772727272727271</v>
      </c>
      <c r="ET61" s="40">
        <f>(BQ61/'[2]Population Estimates'!E59)*1000</f>
        <v>2.8409090909090908</v>
      </c>
      <c r="EU61" s="40">
        <f>(BR61/'[2]Population Estimates'!G59)*1000</f>
        <v>2.285714285714286</v>
      </c>
      <c r="EV61" s="40">
        <f>(BS61/'[2]Population Estimates'!G59)*1000</f>
        <v>14.285714285714285</v>
      </c>
      <c r="EW61" s="40">
        <v>5.71</v>
      </c>
      <c r="EX61" s="41">
        <v>14.12</v>
      </c>
      <c r="EY61" s="40">
        <v>12.05</v>
      </c>
      <c r="EZ61" s="40">
        <v>10.37</v>
      </c>
      <c r="FA61" s="40">
        <f>(BX61/'[2]Population Estimates'!C59)*1000</f>
        <v>10.588235294117647</v>
      </c>
      <c r="FB61" s="40">
        <f>(BY61/'[2]Population Estimates'!E59)*1000</f>
        <v>13.068181818181817</v>
      </c>
      <c r="FC61" s="40">
        <f>(BZ61/'[2]Population Estimates'!E59)*1000</f>
        <v>9.6590909090909083</v>
      </c>
      <c r="FD61" s="40">
        <f>(CA61/'[2]Population Estimates'!G59)*1000</f>
        <v>8</v>
      </c>
      <c r="FE61" s="40">
        <f>(CB61/'[2]Population Estimates'!G59)*1000</f>
        <v>12</v>
      </c>
      <c r="FF61" s="42">
        <v>12.57</v>
      </c>
      <c r="FG61" s="41">
        <v>14.71</v>
      </c>
      <c r="FH61" s="40">
        <v>15.06</v>
      </c>
      <c r="FI61" s="40">
        <v>10.98</v>
      </c>
      <c r="FJ61" s="40">
        <f>(CG61/'[2]Population Estimates'!C59)*1000</f>
        <v>11.176470588235295</v>
      </c>
      <c r="FK61" s="40">
        <f>([2]iadatasheet!CI63/'[2]Population Estimates'!E59)*1000</f>
        <v>15.909090909090908</v>
      </c>
      <c r="FL61" s="40">
        <f>(CI61/'[2]Population Estimates'!E59)*1000</f>
        <v>11.931818181818182</v>
      </c>
      <c r="FM61" s="40">
        <f>(CJ61/'[2]Population Estimates'!G59)*1000</f>
        <v>9.1428571428571441</v>
      </c>
      <c r="FN61" s="40">
        <f>(CK61/'[2]Population Estimates'!G59)*1000</f>
        <v>18.285714285714288</v>
      </c>
      <c r="FO61" s="42">
        <v>16</v>
      </c>
    </row>
    <row r="62" spans="1:171" x14ac:dyDescent="0.2">
      <c r="A62" s="30" t="s">
        <v>131</v>
      </c>
      <c r="B62" s="31">
        <v>175</v>
      </c>
      <c r="C62" s="32">
        <v>162</v>
      </c>
      <c r="D62" s="32">
        <v>154</v>
      </c>
      <c r="E62" s="32">
        <v>140</v>
      </c>
      <c r="F62" s="32">
        <v>151</v>
      </c>
      <c r="G62" s="32">
        <v>126</v>
      </c>
      <c r="H62" s="32">
        <f>VLOOKUP(A62,[1]wards!$A$3:$B$125,2,FALSE)</f>
        <v>103</v>
      </c>
      <c r="I62" s="32">
        <v>125</v>
      </c>
      <c r="J62" s="33">
        <v>144</v>
      </c>
      <c r="K62" s="34">
        <v>192</v>
      </c>
      <c r="L62" s="34">
        <v>186</v>
      </c>
      <c r="M62" s="35">
        <v>110</v>
      </c>
      <c r="N62" s="35">
        <v>151</v>
      </c>
      <c r="O62" s="35">
        <v>128</v>
      </c>
      <c r="P62" s="35">
        <v>87</v>
      </c>
      <c r="Q62" s="35">
        <f>VLOOKUP(A62,[1]wards!$L$3:$M$125,2,FALSE)</f>
        <v>169</v>
      </c>
      <c r="R62" s="35">
        <v>85</v>
      </c>
      <c r="S62" s="36">
        <v>82</v>
      </c>
      <c r="T62" s="37">
        <v>15</v>
      </c>
      <c r="U62" s="34">
        <v>6</v>
      </c>
      <c r="V62" s="34">
        <v>8</v>
      </c>
      <c r="W62" s="34">
        <v>10</v>
      </c>
      <c r="X62" s="35">
        <v>11</v>
      </c>
      <c r="Y62" s="35">
        <v>9</v>
      </c>
      <c r="Z62" s="35">
        <f>VLOOKUP(A62,[1]wards!$AC$3:$AF$125,4,FALSE)</f>
        <v>8</v>
      </c>
      <c r="AA62" s="35">
        <v>5</v>
      </c>
      <c r="AB62" s="38">
        <v>8</v>
      </c>
      <c r="AC62" s="39">
        <v>43</v>
      </c>
      <c r="AD62" s="39">
        <v>45</v>
      </c>
      <c r="AE62" s="39">
        <v>44</v>
      </c>
      <c r="AF62" s="39">
        <v>43</v>
      </c>
      <c r="AG62" s="40">
        <v>30</v>
      </c>
      <c r="AH62" s="40">
        <v>33</v>
      </c>
      <c r="AI62" s="40">
        <f>VLOOKUP(A62,[1]wards!$Y$2:$AA$126,3,FALSE)</f>
        <v>22</v>
      </c>
      <c r="AJ62" s="40">
        <v>18</v>
      </c>
      <c r="AK62" s="40">
        <v>33</v>
      </c>
      <c r="AL62" s="41">
        <v>5</v>
      </c>
      <c r="AM62" s="40">
        <v>4</v>
      </c>
      <c r="AN62" s="40">
        <v>2</v>
      </c>
      <c r="AO62" s="40">
        <v>0</v>
      </c>
      <c r="AP62" s="40">
        <v>5</v>
      </c>
      <c r="AQ62" s="40">
        <f>VLOOKUP(A62,[1]wards!$P$3:$Q$88,2,FALSE)</f>
        <v>1</v>
      </c>
      <c r="AR62" s="40">
        <v>2</v>
      </c>
      <c r="AS62" s="42">
        <v>2</v>
      </c>
      <c r="AT62" s="41">
        <v>36</v>
      </c>
      <c r="AU62" s="40">
        <v>31</v>
      </c>
      <c r="AV62" s="40">
        <v>21</v>
      </c>
      <c r="AW62" s="40">
        <v>25</v>
      </c>
      <c r="AX62" s="40">
        <v>53</v>
      </c>
      <c r="AY62" s="40">
        <v>64</v>
      </c>
      <c r="AZ62" s="40">
        <f>VLOOKUP(A62,[1]wards!$U$3:$V$125,2,FALSE)</f>
        <v>43</v>
      </c>
      <c r="BA62" s="43">
        <v>48</v>
      </c>
      <c r="BB62" s="44">
        <v>44</v>
      </c>
      <c r="BC62" s="41">
        <v>4</v>
      </c>
      <c r="BD62" s="40">
        <v>4</v>
      </c>
      <c r="BE62" s="40">
        <v>4</v>
      </c>
      <c r="BF62" s="40">
        <v>3</v>
      </c>
      <c r="BG62" s="35">
        <v>7</v>
      </c>
      <c r="BH62" s="35">
        <v>3</v>
      </c>
      <c r="BI62" s="35">
        <f>VLOOKUP(A62,[1]wards!$AI$2:$AJ$125,2,FALSE)</f>
        <v>2</v>
      </c>
      <c r="BJ62" s="35">
        <v>9</v>
      </c>
      <c r="BK62" s="45">
        <v>5</v>
      </c>
      <c r="BL62" s="35">
        <v>24</v>
      </c>
      <c r="BM62" s="35">
        <v>16</v>
      </c>
      <c r="BN62" s="35">
        <v>22</v>
      </c>
      <c r="BO62" s="35">
        <v>13</v>
      </c>
      <c r="BP62" s="35">
        <v>12</v>
      </c>
      <c r="BQ62" s="35">
        <v>12</v>
      </c>
      <c r="BR62" s="35">
        <f>VLOOKUP(A62,[1]wards!$AM$2:$AR$125,6,FALSE)</f>
        <v>9</v>
      </c>
      <c r="BS62" s="35">
        <v>10</v>
      </c>
      <c r="BT62" s="35">
        <v>6</v>
      </c>
      <c r="BU62" s="46">
        <v>32</v>
      </c>
      <c r="BV62" s="35">
        <v>41</v>
      </c>
      <c r="BW62" s="35">
        <v>30</v>
      </c>
      <c r="BX62" s="35">
        <v>30</v>
      </c>
      <c r="BY62" s="35">
        <v>30</v>
      </c>
      <c r="BZ62" s="35">
        <v>28</v>
      </c>
      <c r="CA62" s="35">
        <f>VLOOKUP(A62,[1]wards!$AT$3:$AY$125,6,FALSE)</f>
        <v>25</v>
      </c>
      <c r="CB62" s="35">
        <v>19</v>
      </c>
      <c r="CC62" s="45">
        <v>35</v>
      </c>
      <c r="CD62" s="46">
        <v>34</v>
      </c>
      <c r="CE62" s="35">
        <v>43</v>
      </c>
      <c r="CF62" s="35">
        <v>37</v>
      </c>
      <c r="CG62" s="35">
        <v>34</v>
      </c>
      <c r="CH62" s="35">
        <v>35</v>
      </c>
      <c r="CI62" s="35">
        <v>33</v>
      </c>
      <c r="CJ62" s="35">
        <f>VLOOKUP(A62,[1]wards!$Y$3:$Z$125,2,FALSE)</f>
        <v>26</v>
      </c>
      <c r="CK62" s="35">
        <v>25</v>
      </c>
      <c r="CL62" s="45">
        <v>44</v>
      </c>
      <c r="CM62" s="41">
        <v>77.430000000000007</v>
      </c>
      <c r="CN62" s="40">
        <v>70.739999999999995</v>
      </c>
      <c r="CO62" s="40">
        <v>66.959999999999994</v>
      </c>
      <c r="CP62" s="40">
        <v>61.14</v>
      </c>
      <c r="CQ62" s="40">
        <f>(F62/'[2]Population Estimates'!E60)*1000</f>
        <v>65.652173913043484</v>
      </c>
      <c r="CR62" s="40">
        <f>([2]iadatasheet!H64/'[2]Population Estimates'!E60)*1000</f>
        <v>54.782608695652172</v>
      </c>
      <c r="CS62" s="40">
        <f>(H62/'[2]Population Estimates'!G60)*1000</f>
        <v>44.978165938864628</v>
      </c>
      <c r="CT62" s="40">
        <f>(I62/'[2]Population Estimates'!G60)*1000</f>
        <v>54.585152838427952</v>
      </c>
      <c r="CU62" s="42">
        <v>62.88</v>
      </c>
      <c r="CV62" s="41">
        <v>84.96</v>
      </c>
      <c r="CW62" s="40">
        <v>81.22</v>
      </c>
      <c r="CX62" s="40">
        <v>47.826086956521742</v>
      </c>
      <c r="CY62" s="40">
        <f>(N62/'[2]Population Estimates'!C60)*1000</f>
        <v>65.652173913043484</v>
      </c>
      <c r="CZ62" s="40">
        <f>(O62/'[2]Population Estimates'!E60)*1000</f>
        <v>55.652173913043484</v>
      </c>
      <c r="DA62" s="40">
        <f>(P62/'[2]Population Estimates'!E60)*1000</f>
        <v>37.826086956521742</v>
      </c>
      <c r="DB62" s="40">
        <f>(Q62/'[2]Population Estimates'!G60)*1000</f>
        <v>73.799126637554579</v>
      </c>
      <c r="DC62" s="40">
        <f>(R62/'[2]Population Estimates'!G60)*1000</f>
        <v>37.117903930131007</v>
      </c>
      <c r="DD62" s="42">
        <v>35.81</v>
      </c>
      <c r="DE62" s="41">
        <v>16.3</v>
      </c>
      <c r="DF62" s="40">
        <v>6.32</v>
      </c>
      <c r="DG62" s="40">
        <v>8.33</v>
      </c>
      <c r="DH62" s="40">
        <f>(W62/'[2]Population Estimates'!D60)*1000</f>
        <v>10.638297872340425</v>
      </c>
      <c r="DI62" s="40">
        <f>(X62/'[2]Population Estimates'!F60)*1000</f>
        <v>11.578947368421053</v>
      </c>
      <c r="DJ62" s="40">
        <f>(Y62/'[2]Population Estimates'!F60)*1000</f>
        <v>9.4736842105263168</v>
      </c>
      <c r="DK62" s="40">
        <f>(Z62/'[2]Population Estimates'!H60)*1000</f>
        <v>8.4210526315789469</v>
      </c>
      <c r="DL62" s="40">
        <f>(AA62/'[2]Population Estimates'!H60)*1000</f>
        <v>5.2631578947368416</v>
      </c>
      <c r="DM62" s="42">
        <v>8.42</v>
      </c>
      <c r="DN62" s="41">
        <v>19.026548672566371</v>
      </c>
      <c r="DO62" s="40">
        <v>19.650655021834062</v>
      </c>
      <c r="DP62" s="40">
        <v>19.130434782608695</v>
      </c>
      <c r="DQ62" s="40">
        <f>(AG62/'[2]Population Estimates'!C60)*1000</f>
        <v>13.043478260869565</v>
      </c>
      <c r="DR62" s="40">
        <f>(AG62/'[2]Population Estimates'!E60)*1000</f>
        <v>13.043478260869565</v>
      </c>
      <c r="DS62" s="40">
        <f>([2]iadatasheet!AI64/'[2]Population Estimates'!E60)*1000</f>
        <v>14.347826086956522</v>
      </c>
      <c r="DT62" s="40">
        <f>(AI62/'[2]Population Estimates'!G60)*1000</f>
        <v>9.606986899563319</v>
      </c>
      <c r="DU62" s="40">
        <f>(AJ62/'[2]Population Estimates'!G60)*1000</f>
        <v>7.860262008733625</v>
      </c>
      <c r="DV62" s="42">
        <v>14.41</v>
      </c>
      <c r="DW62" s="41">
        <v>15.93</v>
      </c>
      <c r="DX62" s="40">
        <v>13.54</v>
      </c>
      <c r="DY62" s="40">
        <v>9.1300000000000008</v>
      </c>
      <c r="DZ62" s="40">
        <f>(AW62/'[2]Population Estimates'!C60)*1000</f>
        <v>10.869565217391305</v>
      </c>
      <c r="EA62" s="40">
        <f>(AX62/'[2]Population Estimates'!E60)*1000</f>
        <v>23.043478260869566</v>
      </c>
      <c r="EB62" s="40">
        <f>(AY62/'[2]Population Estimates'!E60)*1000</f>
        <v>27.826086956521742</v>
      </c>
      <c r="EC62" s="40">
        <f>(AZ62/'[2]Population Estimates'!G60)*1000</f>
        <v>18.777292576419214</v>
      </c>
      <c r="ED62" s="40">
        <f>(BA62/'[2]Population Estimates'!G60)*1000</f>
        <v>20.960698689956331</v>
      </c>
      <c r="EE62" s="40">
        <v>19.21</v>
      </c>
      <c r="EF62" s="41">
        <v>1.77</v>
      </c>
      <c r="EG62" s="40">
        <v>1.75</v>
      </c>
      <c r="EH62" s="40">
        <v>1.74</v>
      </c>
      <c r="EI62" s="40">
        <f>([2]iadatasheet!BG64/'[2]Population Estimates'!C60)*1000</f>
        <v>1.3043478260869565</v>
      </c>
      <c r="EJ62" s="40">
        <f>(BG62/'[2]Population Estimates'!E60)*1000</f>
        <v>3.043478260869565</v>
      </c>
      <c r="EK62" s="40">
        <f>(BH62/'[2]Population Estimates'!E60)*1000</f>
        <v>1.3043478260869565</v>
      </c>
      <c r="EL62" s="40">
        <f>(BI62/'[2]Population Estimates'!G60)*1000</f>
        <v>0.8733624454148472</v>
      </c>
      <c r="EM62" s="40">
        <f>(BJ62/'[2]Population Estimates'!G60)*1000</f>
        <v>3.9301310043668125</v>
      </c>
      <c r="EN62" s="42">
        <v>2.1800000000000002</v>
      </c>
      <c r="EO62" s="40">
        <v>10.62</v>
      </c>
      <c r="EP62" s="40">
        <v>6.99</v>
      </c>
      <c r="EQ62" s="40">
        <v>9.57</v>
      </c>
      <c r="ER62" s="40">
        <f>(BO62/'[2]Population Estimates'!C60)*1000</f>
        <v>5.6521739130434785</v>
      </c>
      <c r="ES62" s="40">
        <f>(BP62/'[2]Population Estimates'!E60)*1000</f>
        <v>5.2173913043478262</v>
      </c>
      <c r="ET62" s="40">
        <f>(BQ62/'[2]Population Estimates'!E60)*1000</f>
        <v>5.2173913043478262</v>
      </c>
      <c r="EU62" s="40">
        <f>(BR62/'[2]Population Estimates'!G60)*1000</f>
        <v>3.9301310043668125</v>
      </c>
      <c r="EV62" s="40">
        <f>(BS62/'[2]Population Estimates'!G60)*1000</f>
        <v>4.3668122270742353</v>
      </c>
      <c r="EW62" s="40">
        <v>2.62</v>
      </c>
      <c r="EX62" s="41">
        <v>14.16</v>
      </c>
      <c r="EY62" s="40">
        <v>17.899999999999999</v>
      </c>
      <c r="EZ62" s="40">
        <v>13.04</v>
      </c>
      <c r="FA62" s="40">
        <f>(BX62/'[2]Population Estimates'!C60)*1000</f>
        <v>13.043478260869565</v>
      </c>
      <c r="FB62" s="40">
        <f>(BY62/'[2]Population Estimates'!E60)*1000</f>
        <v>13.043478260869565</v>
      </c>
      <c r="FC62" s="40">
        <f>(BZ62/'[2]Population Estimates'!E60)*1000</f>
        <v>12.17391304347826</v>
      </c>
      <c r="FD62" s="40">
        <f>(CA62/'[2]Population Estimates'!G60)*1000</f>
        <v>10.91703056768559</v>
      </c>
      <c r="FE62" s="40">
        <f>(CB62/'[2]Population Estimates'!G60)*1000</f>
        <v>8.2969432314410483</v>
      </c>
      <c r="FF62" s="42">
        <v>15.28</v>
      </c>
      <c r="FG62" s="41">
        <v>15.04</v>
      </c>
      <c r="FH62" s="40">
        <v>18.78</v>
      </c>
      <c r="FI62" s="40">
        <v>16.09</v>
      </c>
      <c r="FJ62" s="40">
        <f>(CG62/'[2]Population Estimates'!C60)*1000</f>
        <v>14.782608695652174</v>
      </c>
      <c r="FK62" s="40">
        <f>([2]iadatasheet!CI64/'[2]Population Estimates'!E60)*1000</f>
        <v>15.217391304347826</v>
      </c>
      <c r="FL62" s="40">
        <f>(CI62/'[2]Population Estimates'!E60)*1000</f>
        <v>14.347826086956522</v>
      </c>
      <c r="FM62" s="40">
        <f>(CJ62/'[2]Population Estimates'!G60)*1000</f>
        <v>11.353711790393014</v>
      </c>
      <c r="FN62" s="40">
        <f>(CK62/'[2]Population Estimates'!G60)*1000</f>
        <v>10.91703056768559</v>
      </c>
      <c r="FO62" s="42">
        <v>19.21</v>
      </c>
    </row>
    <row r="63" spans="1:171" x14ac:dyDescent="0.2">
      <c r="A63" s="30" t="s">
        <v>132</v>
      </c>
      <c r="B63" s="31">
        <v>125</v>
      </c>
      <c r="C63" s="32">
        <v>90</v>
      </c>
      <c r="D63" s="32">
        <v>82</v>
      </c>
      <c r="E63" s="32">
        <v>68</v>
      </c>
      <c r="F63" s="32">
        <v>68</v>
      </c>
      <c r="G63" s="32">
        <v>64</v>
      </c>
      <c r="H63" s="32">
        <f>VLOOKUP(A63,[1]wards!$A$3:$B$125,2,FALSE)</f>
        <v>58</v>
      </c>
      <c r="I63" s="32">
        <v>128</v>
      </c>
      <c r="J63" s="33">
        <v>83</v>
      </c>
      <c r="K63" s="34">
        <v>155</v>
      </c>
      <c r="L63" s="34">
        <v>136</v>
      </c>
      <c r="M63" s="35">
        <v>97</v>
      </c>
      <c r="N63" s="35">
        <v>90</v>
      </c>
      <c r="O63" s="35">
        <v>95</v>
      </c>
      <c r="P63" s="35">
        <v>69</v>
      </c>
      <c r="Q63" s="35">
        <f>VLOOKUP(A63,[1]wards!$L$3:$M$125,2,FALSE)</f>
        <v>44</v>
      </c>
      <c r="R63" s="35">
        <v>83</v>
      </c>
      <c r="S63" s="36">
        <v>36</v>
      </c>
      <c r="T63" s="37">
        <v>1</v>
      </c>
      <c r="U63" s="34">
        <v>4</v>
      </c>
      <c r="V63" s="34">
        <v>7</v>
      </c>
      <c r="W63" s="34">
        <v>4</v>
      </c>
      <c r="X63" s="35">
        <v>3</v>
      </c>
      <c r="Y63" s="35">
        <v>5</v>
      </c>
      <c r="Z63" s="35">
        <f>VLOOKUP(A63,[1]wards!$AC$3:$AF$125,4,FALSE)</f>
        <v>3</v>
      </c>
      <c r="AA63" s="35">
        <v>7</v>
      </c>
      <c r="AB63" s="38">
        <v>4</v>
      </c>
      <c r="AC63" s="39">
        <v>50</v>
      </c>
      <c r="AD63" s="39">
        <v>24</v>
      </c>
      <c r="AE63" s="39">
        <v>15</v>
      </c>
      <c r="AF63" s="39">
        <v>23</v>
      </c>
      <c r="AG63" s="40">
        <v>15</v>
      </c>
      <c r="AH63" s="40">
        <v>11</v>
      </c>
      <c r="AI63" s="40">
        <f>VLOOKUP(A63,[1]wards!$Y$2:$AA$126,3,FALSE)</f>
        <v>18</v>
      </c>
      <c r="AJ63" s="40">
        <v>31</v>
      </c>
      <c r="AK63" s="40">
        <v>23</v>
      </c>
      <c r="AL63" s="41">
        <v>1</v>
      </c>
      <c r="AM63" s="40">
        <v>2</v>
      </c>
      <c r="AN63" s="40">
        <v>3</v>
      </c>
      <c r="AO63" s="40">
        <v>3</v>
      </c>
      <c r="AP63" s="40">
        <v>0</v>
      </c>
      <c r="AQ63" s="40">
        <v>0</v>
      </c>
      <c r="AR63" s="40">
        <v>1</v>
      </c>
      <c r="AS63" s="42">
        <v>0</v>
      </c>
      <c r="AT63" s="41">
        <v>76</v>
      </c>
      <c r="AU63" s="40">
        <v>66</v>
      </c>
      <c r="AV63" s="40">
        <v>49</v>
      </c>
      <c r="AW63" s="40">
        <v>48</v>
      </c>
      <c r="AX63" s="40">
        <v>42</v>
      </c>
      <c r="AY63" s="40">
        <v>46</v>
      </c>
      <c r="AZ63" s="40">
        <f>VLOOKUP(A63,[1]wards!$U$3:$V$125,2,FALSE)</f>
        <v>42</v>
      </c>
      <c r="BA63" s="43">
        <v>52</v>
      </c>
      <c r="BB63" s="44">
        <v>55</v>
      </c>
      <c r="BC63" s="41">
        <v>8</v>
      </c>
      <c r="BD63" s="40">
        <v>2</v>
      </c>
      <c r="BE63" s="40">
        <v>4</v>
      </c>
      <c r="BF63" s="40">
        <v>2</v>
      </c>
      <c r="BG63" s="35">
        <v>0</v>
      </c>
      <c r="BH63" s="35">
        <v>3</v>
      </c>
      <c r="BI63" s="35">
        <f>VLOOKUP(A63,[1]wards!$AI$2:$AJ$125,2,FALSE)</f>
        <v>3</v>
      </c>
      <c r="BJ63" s="35">
        <v>3</v>
      </c>
      <c r="BK63" s="45">
        <v>3</v>
      </c>
      <c r="BL63" s="35">
        <v>18</v>
      </c>
      <c r="BM63" s="35">
        <v>17</v>
      </c>
      <c r="BN63" s="35">
        <v>7</v>
      </c>
      <c r="BO63" s="35">
        <v>7</v>
      </c>
      <c r="BP63" s="35">
        <v>11</v>
      </c>
      <c r="BQ63" s="35">
        <v>10</v>
      </c>
      <c r="BR63" s="35">
        <f>VLOOKUP(A63,[1]wards!$AM$2:$AR$125,6,FALSE)</f>
        <v>3</v>
      </c>
      <c r="BS63" s="35">
        <v>35</v>
      </c>
      <c r="BT63" s="35">
        <v>6</v>
      </c>
      <c r="BU63" s="46">
        <v>18</v>
      </c>
      <c r="BV63" s="35">
        <v>26</v>
      </c>
      <c r="BW63" s="35">
        <v>24</v>
      </c>
      <c r="BX63" s="35">
        <v>15</v>
      </c>
      <c r="BY63" s="35">
        <v>15</v>
      </c>
      <c r="BZ63" s="35">
        <v>8</v>
      </c>
      <c r="CA63" s="35">
        <f>VLOOKUP(A63,[1]wards!$AT$3:$AY$125,6,FALSE)</f>
        <v>17</v>
      </c>
      <c r="CB63" s="35">
        <v>22</v>
      </c>
      <c r="CC63" s="45">
        <v>20</v>
      </c>
      <c r="CD63" s="46">
        <v>20</v>
      </c>
      <c r="CE63" s="35">
        <v>27</v>
      </c>
      <c r="CF63" s="35">
        <v>27</v>
      </c>
      <c r="CG63" s="35">
        <v>17</v>
      </c>
      <c r="CH63" s="35">
        <v>16</v>
      </c>
      <c r="CI63" s="35">
        <v>10</v>
      </c>
      <c r="CJ63" s="35">
        <f>VLOOKUP(A63,[1]wards!$Y$3:$Z$125,2,FALSE)</f>
        <v>23</v>
      </c>
      <c r="CK63" s="35">
        <v>28</v>
      </c>
      <c r="CL63" s="45">
        <v>26</v>
      </c>
      <c r="CM63" s="41">
        <v>51.23</v>
      </c>
      <c r="CN63" s="40">
        <v>35.71</v>
      </c>
      <c r="CO63" s="40">
        <v>32.67</v>
      </c>
      <c r="CP63" s="40">
        <v>27.53</v>
      </c>
      <c r="CQ63" s="40">
        <f>(F63/'[2]Population Estimates'!E61)*1000</f>
        <v>27.41935483870968</v>
      </c>
      <c r="CR63" s="40">
        <f>([2]iadatasheet!H65/'[2]Population Estimates'!E61)*1000</f>
        <v>25.806451612903224</v>
      </c>
      <c r="CS63" s="40">
        <f>(H63/'[2]Population Estimates'!G61)*1000</f>
        <v>24.066390041493776</v>
      </c>
      <c r="CT63" s="40">
        <f>(I63/'[2]Population Estimates'!G61)*1000</f>
        <v>53.112033195020743</v>
      </c>
      <c r="CU63" s="42">
        <v>34.44</v>
      </c>
      <c r="CV63" s="41">
        <v>63.52</v>
      </c>
      <c r="CW63" s="40">
        <v>53.97</v>
      </c>
      <c r="CX63" s="40">
        <v>38.645418326693232</v>
      </c>
      <c r="CY63" s="40">
        <f>(N63/'[2]Population Estimates'!C61)*1000</f>
        <v>36.585365853658537</v>
      </c>
      <c r="CZ63" s="40">
        <f>(O63/'[2]Population Estimates'!E61)*1000</f>
        <v>38.306451612903224</v>
      </c>
      <c r="DA63" s="40">
        <f>(P63/'[2]Population Estimates'!E61)*1000</f>
        <v>27.822580645161292</v>
      </c>
      <c r="DB63" s="40">
        <f>(Q63/'[2]Population Estimates'!G61)*1000</f>
        <v>18.257261410788384</v>
      </c>
      <c r="DC63" s="40">
        <f>(R63/'[2]Population Estimates'!G61)*1000</f>
        <v>34.439834024896271</v>
      </c>
      <c r="DD63" s="42">
        <v>14.94</v>
      </c>
      <c r="DE63" s="41">
        <v>0.94</v>
      </c>
      <c r="DF63" s="40">
        <v>3.74</v>
      </c>
      <c r="DG63" s="40">
        <v>6.54</v>
      </c>
      <c r="DH63" s="40">
        <f>(W63/'[2]Population Estimates'!D61)*1000</f>
        <v>3.7383177570093458</v>
      </c>
      <c r="DI63" s="40">
        <f>(X63/'[2]Population Estimates'!F61)*1000</f>
        <v>2.8037383177570092</v>
      </c>
      <c r="DJ63" s="40">
        <f>(Y63/'[2]Population Estimates'!F61)*1000</f>
        <v>4.6728971962616823</v>
      </c>
      <c r="DK63" s="40">
        <f>(Z63/'[2]Population Estimates'!H61)*1000</f>
        <v>2.8037383177570092</v>
      </c>
      <c r="DL63" s="40">
        <f>(AA63/'[2]Population Estimates'!H61)*1000</f>
        <v>6.5420560747663554</v>
      </c>
      <c r="DM63" s="42">
        <v>3.74</v>
      </c>
      <c r="DN63" s="41">
        <v>20.491803278688522</v>
      </c>
      <c r="DO63" s="40">
        <v>9.5238095238095255</v>
      </c>
      <c r="DP63" s="40">
        <v>5.9760956175298805</v>
      </c>
      <c r="DQ63" s="40">
        <f>(AG63/'[2]Population Estimates'!C61)*1000</f>
        <v>6.0975609756097562</v>
      </c>
      <c r="DR63" s="40">
        <f>(AG63/'[2]Population Estimates'!E61)*1000</f>
        <v>6.0483870967741931</v>
      </c>
      <c r="DS63" s="40">
        <f>([2]iadatasheet!AI65/'[2]Population Estimates'!E61)*1000</f>
        <v>4.435483870967742</v>
      </c>
      <c r="DT63" s="40">
        <f>(AI63/'[2]Population Estimates'!G61)*1000</f>
        <v>7.4688796680497926</v>
      </c>
      <c r="DU63" s="40">
        <f>(AJ63/'[2]Population Estimates'!G61)*1000</f>
        <v>12.863070539419086</v>
      </c>
      <c r="DV63" s="42">
        <v>9.5399999999999991</v>
      </c>
      <c r="DW63" s="41">
        <v>31.15</v>
      </c>
      <c r="DX63" s="40">
        <v>26.19</v>
      </c>
      <c r="DY63" s="40">
        <v>19.52</v>
      </c>
      <c r="DZ63" s="40">
        <f>(AW63/'[2]Population Estimates'!C61)*1000</f>
        <v>19.512195121951219</v>
      </c>
      <c r="EA63" s="40">
        <f>(AX63/'[2]Population Estimates'!E61)*1000</f>
        <v>16.935483870967744</v>
      </c>
      <c r="EB63" s="40">
        <f>(AY63/'[2]Population Estimates'!E61)*1000</f>
        <v>18.548387096774192</v>
      </c>
      <c r="EC63" s="40">
        <f>(AZ63/'[2]Population Estimates'!G61)*1000</f>
        <v>17.427385892116185</v>
      </c>
      <c r="ED63" s="40">
        <f>(BA63/'[2]Population Estimates'!G61)*1000</f>
        <v>21.576763485477176</v>
      </c>
      <c r="EE63" s="40">
        <v>22.82</v>
      </c>
      <c r="EF63" s="41">
        <v>3.28</v>
      </c>
      <c r="EG63" s="40">
        <v>0.79</v>
      </c>
      <c r="EH63" s="40">
        <v>1.59</v>
      </c>
      <c r="EI63" s="40">
        <f>([2]iadatasheet!BG65/'[2]Population Estimates'!C61)*1000</f>
        <v>0.81300813008130079</v>
      </c>
      <c r="EJ63" s="40">
        <f>(BG63/'[2]Population Estimates'!E61)*1000</f>
        <v>0</v>
      </c>
      <c r="EK63" s="40">
        <f>(BH63/'[2]Population Estimates'!E61)*1000</f>
        <v>1.2096774193548387</v>
      </c>
      <c r="EL63" s="40">
        <f>(BI63/'[2]Population Estimates'!G61)*1000</f>
        <v>1.2448132780082988</v>
      </c>
      <c r="EM63" s="40">
        <f>(BJ63/'[2]Population Estimates'!G61)*1000</f>
        <v>1.2448132780082988</v>
      </c>
      <c r="EN63" s="42">
        <v>1.24</v>
      </c>
      <c r="EO63" s="40">
        <v>7.38</v>
      </c>
      <c r="EP63" s="40">
        <v>6.75</v>
      </c>
      <c r="EQ63" s="40">
        <v>2.79</v>
      </c>
      <c r="ER63" s="40">
        <f>(BO63/'[2]Population Estimates'!C61)*1000</f>
        <v>2.845528455284553</v>
      </c>
      <c r="ES63" s="40">
        <f>(BP63/'[2]Population Estimates'!E61)*1000</f>
        <v>4.435483870967742</v>
      </c>
      <c r="ET63" s="40">
        <f>(BQ63/'[2]Population Estimates'!E61)*1000</f>
        <v>4.032258064516129</v>
      </c>
      <c r="EU63" s="40">
        <f>(BR63/'[2]Population Estimates'!G61)*1000</f>
        <v>1.2448132780082988</v>
      </c>
      <c r="EV63" s="40">
        <f>(BS63/'[2]Population Estimates'!G61)*1000</f>
        <v>14.522821576763485</v>
      </c>
      <c r="EW63" s="40">
        <v>2.4900000000000002</v>
      </c>
      <c r="EX63" s="41">
        <v>7.38</v>
      </c>
      <c r="EY63" s="40">
        <v>10.32</v>
      </c>
      <c r="EZ63" s="40">
        <v>9.56</v>
      </c>
      <c r="FA63" s="40">
        <f>(BX63/'[2]Population Estimates'!C61)*1000</f>
        <v>6.0975609756097562</v>
      </c>
      <c r="FB63" s="40">
        <f>(BY63/'[2]Population Estimates'!E61)*1000</f>
        <v>6.0483870967741931</v>
      </c>
      <c r="FC63" s="40">
        <f>(BZ63/'[2]Population Estimates'!E61)*1000</f>
        <v>3.225806451612903</v>
      </c>
      <c r="FD63" s="40">
        <f>(CA63/'[2]Population Estimates'!G61)*1000</f>
        <v>7.0539419087136928</v>
      </c>
      <c r="FE63" s="40">
        <f>(CB63/'[2]Population Estimates'!G61)*1000</f>
        <v>9.1286307053941922</v>
      </c>
      <c r="FF63" s="42">
        <v>8.3000000000000007</v>
      </c>
      <c r="FG63" s="41">
        <v>8.1999999999999993</v>
      </c>
      <c r="FH63" s="40">
        <v>10.71</v>
      </c>
      <c r="FI63" s="40">
        <v>10.76</v>
      </c>
      <c r="FJ63" s="40">
        <f>(CG63/'[2]Population Estimates'!C61)*1000</f>
        <v>6.9105691056910565</v>
      </c>
      <c r="FK63" s="40">
        <f>([2]iadatasheet!CI65/'[2]Population Estimates'!E61)*1000</f>
        <v>6.4516129032258061</v>
      </c>
      <c r="FL63" s="40">
        <f>(CI63/'[2]Population Estimates'!E61)*1000</f>
        <v>4.032258064516129</v>
      </c>
      <c r="FM63" s="40">
        <f>(CJ63/'[2]Population Estimates'!G61)*1000</f>
        <v>9.5435684647302921</v>
      </c>
      <c r="FN63" s="40">
        <f>(CK63/'[2]Population Estimates'!G61)*1000</f>
        <v>11.618257261410788</v>
      </c>
      <c r="FO63" s="42">
        <v>10.79</v>
      </c>
    </row>
    <row r="64" spans="1:171" x14ac:dyDescent="0.2">
      <c r="A64" s="30" t="s">
        <v>133</v>
      </c>
      <c r="B64" s="31">
        <v>200</v>
      </c>
      <c r="C64" s="32">
        <v>138</v>
      </c>
      <c r="D64" s="32">
        <v>143</v>
      </c>
      <c r="E64" s="32">
        <v>127</v>
      </c>
      <c r="F64" s="32">
        <v>135</v>
      </c>
      <c r="G64" s="32">
        <v>138</v>
      </c>
      <c r="H64" s="32">
        <f>VLOOKUP(A64,[1]wards!$A$3:$B$125,2,FALSE)</f>
        <v>119</v>
      </c>
      <c r="I64" s="32">
        <v>138</v>
      </c>
      <c r="J64" s="33">
        <v>116</v>
      </c>
      <c r="K64" s="34">
        <v>214</v>
      </c>
      <c r="L64" s="34">
        <v>150</v>
      </c>
      <c r="M64" s="35">
        <v>102</v>
      </c>
      <c r="N64" s="35">
        <v>100</v>
      </c>
      <c r="O64" s="35">
        <v>99</v>
      </c>
      <c r="P64" s="35">
        <v>84</v>
      </c>
      <c r="Q64" s="35">
        <f>VLOOKUP(A64,[1]wards!$L$3:$M$125,2,FALSE)</f>
        <v>70</v>
      </c>
      <c r="R64" s="35">
        <v>57</v>
      </c>
      <c r="S64" s="36">
        <v>55</v>
      </c>
      <c r="T64" s="37">
        <v>13</v>
      </c>
      <c r="U64" s="34">
        <v>13</v>
      </c>
      <c r="V64" s="34">
        <v>6</v>
      </c>
      <c r="W64" s="34">
        <v>4</v>
      </c>
      <c r="X64" s="35">
        <v>7</v>
      </c>
      <c r="Y64" s="35">
        <v>7</v>
      </c>
      <c r="Z64" s="35">
        <f>VLOOKUP(A64,[1]wards!$AC$3:$AF$125,4,FALSE)</f>
        <v>10</v>
      </c>
      <c r="AA64" s="35">
        <v>11</v>
      </c>
      <c r="AB64" s="38">
        <v>6</v>
      </c>
      <c r="AC64" s="39">
        <v>72</v>
      </c>
      <c r="AD64" s="39">
        <v>32</v>
      </c>
      <c r="AE64" s="39">
        <v>38</v>
      </c>
      <c r="AF64" s="39">
        <v>20</v>
      </c>
      <c r="AG64" s="40">
        <v>40</v>
      </c>
      <c r="AH64" s="40">
        <v>19</v>
      </c>
      <c r="AI64" s="40">
        <f>VLOOKUP(A64,[1]wards!$Y$2:$AA$126,3,FALSE)</f>
        <v>18</v>
      </c>
      <c r="AJ64" s="40">
        <v>18</v>
      </c>
      <c r="AK64" s="40">
        <v>16</v>
      </c>
      <c r="AL64" s="41">
        <v>3</v>
      </c>
      <c r="AM64" s="40">
        <v>5</v>
      </c>
      <c r="AN64" s="40">
        <v>3</v>
      </c>
      <c r="AO64" s="40">
        <v>2</v>
      </c>
      <c r="AP64" s="40">
        <v>4</v>
      </c>
      <c r="AQ64" s="40">
        <f>VLOOKUP(A64,[1]wards!$P$3:$Q$88,2,FALSE)</f>
        <v>1</v>
      </c>
      <c r="AR64" s="40">
        <v>4</v>
      </c>
      <c r="AS64" s="42">
        <v>0</v>
      </c>
      <c r="AT64" s="41">
        <v>17</v>
      </c>
      <c r="AU64" s="40">
        <v>16</v>
      </c>
      <c r="AV64" s="40">
        <v>23</v>
      </c>
      <c r="AW64" s="40">
        <v>34</v>
      </c>
      <c r="AX64" s="40">
        <v>25</v>
      </c>
      <c r="AY64" s="40">
        <v>17</v>
      </c>
      <c r="AZ64" s="40">
        <f>VLOOKUP(A64,[1]wards!$U$3:$V$125,2,FALSE)</f>
        <v>33</v>
      </c>
      <c r="BA64" s="43">
        <v>41</v>
      </c>
      <c r="BB64" s="44">
        <v>36</v>
      </c>
      <c r="BC64" s="41">
        <v>3</v>
      </c>
      <c r="BD64" s="40">
        <v>2</v>
      </c>
      <c r="BE64" s="40">
        <v>3</v>
      </c>
      <c r="BF64" s="40">
        <v>1</v>
      </c>
      <c r="BG64" s="35">
        <v>1</v>
      </c>
      <c r="BH64" s="35">
        <v>3</v>
      </c>
      <c r="BI64" s="35">
        <f>VLOOKUP(A64,[1]wards!$AI$2:$AJ$125,2,FALSE)</f>
        <v>0</v>
      </c>
      <c r="BJ64" s="35">
        <v>1</v>
      </c>
      <c r="BK64" s="45">
        <v>1</v>
      </c>
      <c r="BL64" s="35">
        <v>16</v>
      </c>
      <c r="BM64" s="35">
        <v>16</v>
      </c>
      <c r="BN64" s="35">
        <v>16</v>
      </c>
      <c r="BO64" s="35">
        <v>21</v>
      </c>
      <c r="BP64" s="35">
        <v>8</v>
      </c>
      <c r="BQ64" s="35">
        <v>21</v>
      </c>
      <c r="BR64" s="35">
        <f>VLOOKUP(A64,[1]wards!$AM$2:$AR$125,6,FALSE)</f>
        <v>17</v>
      </c>
      <c r="BS64" s="35">
        <v>20</v>
      </c>
      <c r="BT64" s="35">
        <v>23</v>
      </c>
      <c r="BU64" s="46">
        <v>14</v>
      </c>
      <c r="BV64" s="35">
        <v>11</v>
      </c>
      <c r="BW64" s="35">
        <v>12</v>
      </c>
      <c r="BX64" s="35">
        <v>28</v>
      </c>
      <c r="BY64" s="35">
        <v>26</v>
      </c>
      <c r="BZ64" s="35">
        <v>20</v>
      </c>
      <c r="CA64" s="35">
        <f>VLOOKUP(A64,[1]wards!$AT$3:$AY$125,6,FALSE)</f>
        <v>16</v>
      </c>
      <c r="CB64" s="35">
        <v>29</v>
      </c>
      <c r="CC64" s="45">
        <v>20</v>
      </c>
      <c r="CD64" s="46">
        <v>14</v>
      </c>
      <c r="CE64" s="35">
        <v>16</v>
      </c>
      <c r="CF64" s="35">
        <v>16</v>
      </c>
      <c r="CG64" s="35">
        <v>29</v>
      </c>
      <c r="CH64" s="35">
        <v>31</v>
      </c>
      <c r="CI64" s="35">
        <v>21</v>
      </c>
      <c r="CJ64" s="35">
        <f>VLOOKUP(A64,[1]wards!$Y$3:$Z$125,2,FALSE)</f>
        <v>20</v>
      </c>
      <c r="CK64" s="35">
        <v>30</v>
      </c>
      <c r="CL64" s="45">
        <v>22</v>
      </c>
      <c r="CM64" s="41">
        <v>42.55</v>
      </c>
      <c r="CN64" s="40">
        <v>29.3</v>
      </c>
      <c r="CO64" s="40">
        <v>30.3</v>
      </c>
      <c r="CP64" s="40">
        <v>26.62</v>
      </c>
      <c r="CQ64" s="40">
        <f>(F64/'[2]Population Estimates'!E62)*1000</f>
        <v>27.892561983471076</v>
      </c>
      <c r="CR64" s="40">
        <f>([2]iadatasheet!H66/'[2]Population Estimates'!E62)*1000</f>
        <v>28.512396694214875</v>
      </c>
      <c r="CS64" s="40">
        <f>(H64/'[2]Population Estimates'!G62)*1000</f>
        <v>24.58677685950413</v>
      </c>
      <c r="CT64" s="40">
        <f>(I64/'[2]Population Estimates'!G62)*1000</f>
        <v>28.512396694214875</v>
      </c>
      <c r="CU64" s="42">
        <v>23.97</v>
      </c>
      <c r="CV64" s="41">
        <v>45.53</v>
      </c>
      <c r="CW64" s="40">
        <v>31.85</v>
      </c>
      <c r="CX64" s="40">
        <v>21.610169491525422</v>
      </c>
      <c r="CY64" s="40">
        <f>(N64/'[2]Population Estimates'!C62)*1000</f>
        <v>20.618556701030929</v>
      </c>
      <c r="CZ64" s="40">
        <f>(O64/'[2]Population Estimates'!E62)*1000</f>
        <v>20.454545454545453</v>
      </c>
      <c r="DA64" s="40">
        <f>(P64/'[2]Population Estimates'!E62)*1000</f>
        <v>17.355371900826444</v>
      </c>
      <c r="DB64" s="40">
        <f>(Q64/'[2]Population Estimates'!G62)*1000</f>
        <v>14.462809917355372</v>
      </c>
      <c r="DC64" s="40">
        <f>(R64/'[2]Population Estimates'!G62)*1000</f>
        <v>11.776859504132231</v>
      </c>
      <c r="DD64" s="42">
        <v>11.36</v>
      </c>
      <c r="DE64" s="41">
        <v>6.53</v>
      </c>
      <c r="DF64" s="40">
        <v>6.47</v>
      </c>
      <c r="DG64" s="40">
        <v>3.02</v>
      </c>
      <c r="DH64" s="40">
        <f>(W64/'[2]Population Estimates'!D62)*1000</f>
        <v>1.9900497512437809</v>
      </c>
      <c r="DI64" s="40">
        <f>(X64/'[2]Population Estimates'!F62)*1000</f>
        <v>3.4825870646766171</v>
      </c>
      <c r="DJ64" s="40">
        <f>(Y64/'[2]Population Estimates'!F62)*1000</f>
        <v>3.4825870646766171</v>
      </c>
      <c r="DK64" s="40">
        <f>(Z64/'[2]Population Estimates'!H62)*1000</f>
        <v>4.9504950495049505</v>
      </c>
      <c r="DL64" s="40">
        <f>(AA64/'[2]Population Estimates'!H62)*1000</f>
        <v>5.4455445544554451</v>
      </c>
      <c r="DM64" s="42">
        <v>2.97</v>
      </c>
      <c r="DN64" s="41">
        <v>15.319148936170212</v>
      </c>
      <c r="DO64" s="40">
        <v>6.7940552016985141</v>
      </c>
      <c r="DP64" s="40">
        <v>8.0508474576271176</v>
      </c>
      <c r="DQ64" s="40">
        <f>(AG64/'[2]Population Estimates'!C62)*1000</f>
        <v>8.247422680412372</v>
      </c>
      <c r="DR64" s="40">
        <f>(AG64/'[2]Population Estimates'!E62)*1000</f>
        <v>8.2644628099173563</v>
      </c>
      <c r="DS64" s="40">
        <f>([2]iadatasheet!AI66/'[2]Population Estimates'!E62)*1000</f>
        <v>3.9256198347107443</v>
      </c>
      <c r="DT64" s="40">
        <f>(AI64/'[2]Population Estimates'!G62)*1000</f>
        <v>3.71900826446281</v>
      </c>
      <c r="DU64" s="40">
        <f>(AJ64/'[2]Population Estimates'!G62)*1000</f>
        <v>3.71900826446281</v>
      </c>
      <c r="DV64" s="42">
        <v>3.31</v>
      </c>
      <c r="DW64" s="41">
        <v>3.62</v>
      </c>
      <c r="DX64" s="40">
        <v>3.4</v>
      </c>
      <c r="DY64" s="40">
        <v>4.87</v>
      </c>
      <c r="DZ64" s="40">
        <f>(AW64/'[2]Population Estimates'!C62)*1000</f>
        <v>7.0103092783505154</v>
      </c>
      <c r="EA64" s="40">
        <f>(AX64/'[2]Population Estimates'!E62)*1000</f>
        <v>5.1652892561983474</v>
      </c>
      <c r="EB64" s="40">
        <f>(AY64/'[2]Population Estimates'!E62)*1000</f>
        <v>3.5123966942148761</v>
      </c>
      <c r="EC64" s="40">
        <f>(AZ64/'[2]Population Estimates'!G62)*1000</f>
        <v>6.8181818181818175</v>
      </c>
      <c r="ED64" s="40">
        <f>(BA64/'[2]Population Estimates'!G62)*1000</f>
        <v>8.4710743801652892</v>
      </c>
      <c r="EE64" s="40">
        <v>7.44</v>
      </c>
      <c r="EF64" s="41">
        <v>0.64</v>
      </c>
      <c r="EG64" s="40">
        <v>0.42</v>
      </c>
      <c r="EH64" s="40">
        <v>0.64</v>
      </c>
      <c r="EI64" s="40">
        <f>([2]iadatasheet!BG66/'[2]Population Estimates'!C62)*1000</f>
        <v>0.2061855670103093</v>
      </c>
      <c r="EJ64" s="40">
        <f>(BG64/'[2]Population Estimates'!E62)*1000</f>
        <v>0.20661157024793389</v>
      </c>
      <c r="EK64" s="40">
        <f>(BH64/'[2]Population Estimates'!E62)*1000</f>
        <v>0.6198347107438017</v>
      </c>
      <c r="EL64" s="40">
        <f>(BI64/'[2]Population Estimates'!G62)*1000</f>
        <v>0</v>
      </c>
      <c r="EM64" s="40">
        <f>(BJ64/'[2]Population Estimates'!G62)*1000</f>
        <v>0.20661157024793389</v>
      </c>
      <c r="EN64" s="42">
        <v>0.21</v>
      </c>
      <c r="EO64" s="40">
        <v>3.4</v>
      </c>
      <c r="EP64" s="40">
        <v>3.4</v>
      </c>
      <c r="EQ64" s="40">
        <v>3.39</v>
      </c>
      <c r="ER64" s="40">
        <f>(BO64/'[2]Population Estimates'!C62)*1000</f>
        <v>4.3298969072164954</v>
      </c>
      <c r="ES64" s="40">
        <f>(BP64/'[2]Population Estimates'!E62)*1000</f>
        <v>1.6528925619834711</v>
      </c>
      <c r="ET64" s="40">
        <f>(BQ64/'[2]Population Estimates'!E62)*1000</f>
        <v>4.3388429752066111</v>
      </c>
      <c r="EU64" s="40">
        <f>(BR64/'[2]Population Estimates'!G62)*1000</f>
        <v>3.5123966942148761</v>
      </c>
      <c r="EV64" s="40">
        <f>(BS64/'[2]Population Estimates'!G62)*1000</f>
        <v>4.1322314049586781</v>
      </c>
      <c r="EW64" s="40">
        <v>4.75</v>
      </c>
      <c r="EX64" s="41">
        <v>2.98</v>
      </c>
      <c r="EY64" s="40">
        <v>2.34</v>
      </c>
      <c r="EZ64" s="40">
        <v>2.54</v>
      </c>
      <c r="FA64" s="40">
        <f>(BX64/'[2]Population Estimates'!C62)*1000</f>
        <v>5.7731958762886597</v>
      </c>
      <c r="FB64" s="40">
        <f>(BY64/'[2]Population Estimates'!E62)*1000</f>
        <v>5.3719008264462813</v>
      </c>
      <c r="FC64" s="40">
        <f>(BZ64/'[2]Population Estimates'!E62)*1000</f>
        <v>4.1322314049586781</v>
      </c>
      <c r="FD64" s="40">
        <f>(CA64/'[2]Population Estimates'!G62)*1000</f>
        <v>3.3057851239669422</v>
      </c>
      <c r="FE64" s="40">
        <f>(CB64/'[2]Population Estimates'!G62)*1000</f>
        <v>5.9917355371900829</v>
      </c>
      <c r="FF64" s="42">
        <v>4.13</v>
      </c>
      <c r="FG64" s="41">
        <v>2.98</v>
      </c>
      <c r="FH64" s="40">
        <v>3.4</v>
      </c>
      <c r="FI64" s="40">
        <v>3.39</v>
      </c>
      <c r="FJ64" s="40">
        <f>(CG64/'[2]Population Estimates'!C62)*1000</f>
        <v>5.9793814432989691</v>
      </c>
      <c r="FK64" s="40">
        <f>([2]iadatasheet!CI66/'[2]Population Estimates'!E62)*1000</f>
        <v>6.4049586776859506</v>
      </c>
      <c r="FL64" s="40">
        <f>(CI64/'[2]Population Estimates'!E62)*1000</f>
        <v>4.3388429752066111</v>
      </c>
      <c r="FM64" s="40">
        <f>(CJ64/'[2]Population Estimates'!G62)*1000</f>
        <v>4.1322314049586781</v>
      </c>
      <c r="FN64" s="40">
        <f>(CK64/'[2]Population Estimates'!G62)*1000</f>
        <v>6.1983471074380168</v>
      </c>
      <c r="FO64" s="42">
        <v>4.55</v>
      </c>
    </row>
    <row r="65" spans="1:171" x14ac:dyDescent="0.2">
      <c r="A65" s="30" t="s">
        <v>134</v>
      </c>
      <c r="B65" s="31">
        <v>131</v>
      </c>
      <c r="C65" s="32">
        <v>126</v>
      </c>
      <c r="D65" s="32">
        <v>117</v>
      </c>
      <c r="E65" s="32">
        <v>101</v>
      </c>
      <c r="F65" s="32">
        <v>92</v>
      </c>
      <c r="G65" s="32">
        <v>112</v>
      </c>
      <c r="H65" s="32">
        <f>VLOOKUP(A65,[1]wards!$A$3:$B$125,2,FALSE)</f>
        <v>88</v>
      </c>
      <c r="I65" s="32">
        <v>65</v>
      </c>
      <c r="J65" s="33">
        <v>75</v>
      </c>
      <c r="K65" s="34">
        <v>140</v>
      </c>
      <c r="L65" s="34">
        <v>129</v>
      </c>
      <c r="M65" s="35">
        <v>76</v>
      </c>
      <c r="N65" s="35">
        <v>59</v>
      </c>
      <c r="O65" s="35">
        <v>52</v>
      </c>
      <c r="P65" s="35">
        <v>59</v>
      </c>
      <c r="Q65" s="35">
        <f>VLOOKUP(A65,[1]wards!$L$3:$M$125,2,FALSE)</f>
        <v>59</v>
      </c>
      <c r="R65" s="35">
        <v>58</v>
      </c>
      <c r="S65" s="36">
        <v>47</v>
      </c>
      <c r="T65" s="37">
        <v>7</v>
      </c>
      <c r="U65" s="34">
        <v>8</v>
      </c>
      <c r="V65" s="34">
        <v>24</v>
      </c>
      <c r="W65" s="34">
        <v>12</v>
      </c>
      <c r="X65" s="35">
        <v>7</v>
      </c>
      <c r="Y65" s="35">
        <v>15</v>
      </c>
      <c r="Z65" s="35">
        <f>VLOOKUP(A65,[1]wards!$AC$3:$AF$125,4,FALSE)</f>
        <v>5</v>
      </c>
      <c r="AA65" s="35">
        <v>4</v>
      </c>
      <c r="AB65" s="38">
        <v>4</v>
      </c>
      <c r="AC65" s="39">
        <v>58</v>
      </c>
      <c r="AD65" s="39">
        <v>48</v>
      </c>
      <c r="AE65" s="39">
        <v>33</v>
      </c>
      <c r="AF65" s="39">
        <v>21</v>
      </c>
      <c r="AG65" s="40">
        <v>15</v>
      </c>
      <c r="AH65" s="40">
        <v>30</v>
      </c>
      <c r="AI65" s="40">
        <f>VLOOKUP(A65,[1]wards!$Y$2:$AA$126,3,FALSE)</f>
        <v>11</v>
      </c>
      <c r="AJ65" s="40">
        <v>10</v>
      </c>
      <c r="AK65" s="40">
        <v>9</v>
      </c>
      <c r="AL65" s="41">
        <v>4</v>
      </c>
      <c r="AM65" s="40">
        <v>8</v>
      </c>
      <c r="AN65" s="40">
        <v>0</v>
      </c>
      <c r="AO65" s="40">
        <v>0</v>
      </c>
      <c r="AP65" s="40">
        <v>0</v>
      </c>
      <c r="AQ65" s="40">
        <f>VLOOKUP(A65,[1]wards!$P$3:$Q$88,2,FALSE)</f>
        <v>2</v>
      </c>
      <c r="AR65" s="40">
        <v>2</v>
      </c>
      <c r="AS65" s="42">
        <v>0</v>
      </c>
      <c r="AT65" s="41">
        <v>7</v>
      </c>
      <c r="AU65" s="40">
        <v>17</v>
      </c>
      <c r="AV65" s="40">
        <v>19</v>
      </c>
      <c r="AW65" s="40">
        <v>41</v>
      </c>
      <c r="AX65" s="40">
        <v>29</v>
      </c>
      <c r="AY65" s="40">
        <v>31</v>
      </c>
      <c r="AZ65" s="40">
        <f>VLOOKUP(A65,[1]wards!$U$3:$V$125,2,FALSE)</f>
        <v>25</v>
      </c>
      <c r="BA65" s="43">
        <v>20</v>
      </c>
      <c r="BB65" s="44">
        <v>31</v>
      </c>
      <c r="BC65" s="41">
        <v>2</v>
      </c>
      <c r="BD65" s="40">
        <v>5</v>
      </c>
      <c r="BE65" s="40">
        <v>1</v>
      </c>
      <c r="BF65" s="40">
        <v>2</v>
      </c>
      <c r="BG65" s="35">
        <v>5</v>
      </c>
      <c r="BH65" s="35">
        <v>5</v>
      </c>
      <c r="BI65" s="35">
        <f>VLOOKUP(A65,[1]wards!$AI$2:$AJ$125,2,FALSE)</f>
        <v>0</v>
      </c>
      <c r="BJ65" s="35">
        <v>2</v>
      </c>
      <c r="BK65" s="45">
        <v>6</v>
      </c>
      <c r="BL65" s="35">
        <v>9</v>
      </c>
      <c r="BM65" s="35">
        <v>13</v>
      </c>
      <c r="BN65" s="35">
        <v>4</v>
      </c>
      <c r="BO65" s="35">
        <v>12</v>
      </c>
      <c r="BP65" s="35">
        <v>11</v>
      </c>
      <c r="BQ65" s="35">
        <v>9</v>
      </c>
      <c r="BR65" s="35">
        <f>VLOOKUP(A65,[1]wards!$AM$2:$AR$125,6,FALSE)</f>
        <v>10</v>
      </c>
      <c r="BS65" s="35">
        <v>8</v>
      </c>
      <c r="BT65" s="35">
        <v>7</v>
      </c>
      <c r="BU65" s="46">
        <v>2</v>
      </c>
      <c r="BV65" s="35">
        <v>12</v>
      </c>
      <c r="BW65" s="35">
        <v>8</v>
      </c>
      <c r="BX65" s="35">
        <v>14</v>
      </c>
      <c r="BY65" s="35">
        <v>17</v>
      </c>
      <c r="BZ65" s="35">
        <v>16</v>
      </c>
      <c r="CA65" s="35">
        <f>VLOOKUP(A65,[1]wards!$AT$3:$AY$125,6,FALSE)</f>
        <v>14</v>
      </c>
      <c r="CB65" s="35">
        <v>5</v>
      </c>
      <c r="CC65" s="45">
        <v>18</v>
      </c>
      <c r="CD65" s="46">
        <v>4</v>
      </c>
      <c r="CE65" s="35">
        <v>15</v>
      </c>
      <c r="CF65" s="35">
        <v>9</v>
      </c>
      <c r="CG65" s="35">
        <v>16</v>
      </c>
      <c r="CH65" s="35">
        <v>17</v>
      </c>
      <c r="CI65" s="35">
        <v>16</v>
      </c>
      <c r="CJ65" s="35">
        <f>VLOOKUP(A65,[1]wards!$Y$3:$Z$125,2,FALSE)</f>
        <v>20</v>
      </c>
      <c r="CK65" s="35">
        <v>10</v>
      </c>
      <c r="CL65" s="45">
        <v>21</v>
      </c>
      <c r="CM65" s="41">
        <v>43.09</v>
      </c>
      <c r="CN65" s="40">
        <v>41.45</v>
      </c>
      <c r="CO65" s="40">
        <v>38.36</v>
      </c>
      <c r="CP65" s="40">
        <v>32.17</v>
      </c>
      <c r="CQ65" s="40">
        <f>(F65/'[2]Population Estimates'!E63)*1000</f>
        <v>24.468085106382979</v>
      </c>
      <c r="CR65" s="40">
        <f>([2]iadatasheet!H67/'[2]Population Estimates'!E63)*1000</f>
        <v>29.787234042553195</v>
      </c>
      <c r="CS65" s="40">
        <f>(H65/'[2]Population Estimates'!G63)*1000</f>
        <v>24.512534818941504</v>
      </c>
      <c r="CT65" s="40">
        <f>(I65/'[2]Population Estimates'!G63)*1000</f>
        <v>18.105849582172702</v>
      </c>
      <c r="CU65" s="42">
        <v>20.89</v>
      </c>
      <c r="CV65" s="41">
        <v>46.05</v>
      </c>
      <c r="CW65" s="40">
        <v>42.43</v>
      </c>
      <c r="CX65" s="40">
        <v>24.918032786885249</v>
      </c>
      <c r="CY65" s="40">
        <f>(N65/'[2]Population Estimates'!C63)*1000</f>
        <v>18.209876543209877</v>
      </c>
      <c r="CZ65" s="40">
        <f>(O65/'[2]Population Estimates'!E63)*1000</f>
        <v>13.829787234042552</v>
      </c>
      <c r="DA65" s="40">
        <f>(P65/'[2]Population Estimates'!E63)*1000</f>
        <v>15.691489361702127</v>
      </c>
      <c r="DB65" s="40">
        <f>(Q65/'[2]Population Estimates'!G63)*1000</f>
        <v>16.434540389972145</v>
      </c>
      <c r="DC65" s="40">
        <f>(R65/'[2]Population Estimates'!G63)*1000</f>
        <v>16.15598885793872</v>
      </c>
      <c r="DD65" s="42">
        <v>13.09</v>
      </c>
      <c r="DE65" s="41">
        <v>5.26</v>
      </c>
      <c r="DF65" s="40">
        <v>5.88</v>
      </c>
      <c r="DG65" s="40">
        <v>17.649999999999999</v>
      </c>
      <c r="DH65" s="40">
        <f>(W65/'[2]Population Estimates'!D63)*1000</f>
        <v>8.5714285714285712</v>
      </c>
      <c r="DI65" s="40">
        <f>(X65/'[2]Population Estimates'!F63)*1000</f>
        <v>4.6052631578947363</v>
      </c>
      <c r="DJ65" s="40">
        <f>(Y65/'[2]Population Estimates'!F63)*1000</f>
        <v>9.8684210526315788</v>
      </c>
      <c r="DK65" s="40">
        <f>(Z65/'[2]Population Estimates'!H63)*1000</f>
        <v>3.1847133757961785</v>
      </c>
      <c r="DL65" s="40">
        <f>(AA65/'[2]Population Estimates'!H63)*1000</f>
        <v>2.5477707006369426</v>
      </c>
      <c r="DM65" s="42">
        <v>2.5499999999999998</v>
      </c>
      <c r="DN65" s="41">
        <v>19.078947368421051</v>
      </c>
      <c r="DO65" s="40">
        <v>15.789473684210527</v>
      </c>
      <c r="DP65" s="40">
        <v>10.819672131147541</v>
      </c>
      <c r="DQ65" s="40">
        <f>(AG65/'[2]Population Estimates'!C63)*1000</f>
        <v>4.6296296296296298</v>
      </c>
      <c r="DR65" s="40">
        <f>(AG65/'[2]Population Estimates'!E63)*1000</f>
        <v>3.9893617021276593</v>
      </c>
      <c r="DS65" s="40">
        <f>([2]iadatasheet!AI67/'[2]Population Estimates'!E63)*1000</f>
        <v>7.9787234042553186</v>
      </c>
      <c r="DT65" s="40">
        <f>(AI65/'[2]Population Estimates'!G63)*1000</f>
        <v>3.0640668523676879</v>
      </c>
      <c r="DU65" s="40">
        <f>(AJ65/'[2]Population Estimates'!G63)*1000</f>
        <v>2.785515320334262</v>
      </c>
      <c r="DV65" s="42">
        <v>2.5099999999999998</v>
      </c>
      <c r="DW65" s="41">
        <v>2.2999999999999998</v>
      </c>
      <c r="DX65" s="40">
        <v>5.59</v>
      </c>
      <c r="DY65" s="40">
        <v>6.23</v>
      </c>
      <c r="DZ65" s="40">
        <f>(AW65/'[2]Population Estimates'!C63)*1000</f>
        <v>12.654320987654321</v>
      </c>
      <c r="EA65" s="40">
        <f>(AX65/'[2]Population Estimates'!E63)*1000</f>
        <v>7.7127659574468082</v>
      </c>
      <c r="EB65" s="40">
        <f>(AY65/'[2]Population Estimates'!E63)*1000</f>
        <v>8.2446808510638299</v>
      </c>
      <c r="EC65" s="40">
        <f>(AZ65/'[2]Population Estimates'!G63)*1000</f>
        <v>6.9637883008356543</v>
      </c>
      <c r="ED65" s="40">
        <f>(BA65/'[2]Population Estimates'!G63)*1000</f>
        <v>5.5710306406685239</v>
      </c>
      <c r="EE65" s="40">
        <v>8.64</v>
      </c>
      <c r="EF65" s="41">
        <v>0.66</v>
      </c>
      <c r="EG65" s="40">
        <v>1.64</v>
      </c>
      <c r="EH65" s="40">
        <v>0.33</v>
      </c>
      <c r="EI65" s="40">
        <f>([2]iadatasheet!BG67/'[2]Population Estimates'!C63)*1000</f>
        <v>0.61728395061728392</v>
      </c>
      <c r="EJ65" s="40">
        <f>(BG65/'[2]Population Estimates'!E63)*1000</f>
        <v>1.3297872340425532</v>
      </c>
      <c r="EK65" s="40">
        <f>(BH65/'[2]Population Estimates'!E63)*1000</f>
        <v>1.3297872340425532</v>
      </c>
      <c r="EL65" s="40">
        <f>(BI65/'[2]Population Estimates'!G63)*1000</f>
        <v>0</v>
      </c>
      <c r="EM65" s="40">
        <f>(BJ65/'[2]Population Estimates'!G63)*1000</f>
        <v>0.55710306406685239</v>
      </c>
      <c r="EN65" s="42">
        <v>1.67</v>
      </c>
      <c r="EO65" s="40">
        <v>2.96</v>
      </c>
      <c r="EP65" s="40">
        <v>4.28</v>
      </c>
      <c r="EQ65" s="40">
        <v>1.31</v>
      </c>
      <c r="ER65" s="40">
        <f>(BO65/'[2]Population Estimates'!C63)*1000</f>
        <v>3.7037037037037037</v>
      </c>
      <c r="ES65" s="40">
        <f>(BP65/'[2]Population Estimates'!E63)*1000</f>
        <v>2.9255319148936167</v>
      </c>
      <c r="ET65" s="40">
        <f>(BQ65/'[2]Population Estimates'!E63)*1000</f>
        <v>2.3936170212765959</v>
      </c>
      <c r="EU65" s="40">
        <f>(BR65/'[2]Population Estimates'!G63)*1000</f>
        <v>2.785515320334262</v>
      </c>
      <c r="EV65" s="40">
        <f>(BS65/'[2]Population Estimates'!G63)*1000</f>
        <v>2.2284122562674096</v>
      </c>
      <c r="EW65" s="40">
        <v>1.95</v>
      </c>
      <c r="EX65" s="41">
        <v>0.66</v>
      </c>
      <c r="EY65" s="40">
        <v>3.95</v>
      </c>
      <c r="EZ65" s="40">
        <v>2.62</v>
      </c>
      <c r="FA65" s="40">
        <f>(BX65/'[2]Population Estimates'!C63)*1000</f>
        <v>4.3209876543209873</v>
      </c>
      <c r="FB65" s="40">
        <f>(BY65/'[2]Population Estimates'!E63)*1000</f>
        <v>4.5212765957446805</v>
      </c>
      <c r="FC65" s="40">
        <f>(BZ65/'[2]Population Estimates'!E63)*1000</f>
        <v>4.2553191489361701</v>
      </c>
      <c r="FD65" s="40">
        <f>(CA65/'[2]Population Estimates'!G63)*1000</f>
        <v>3.8997214484679663</v>
      </c>
      <c r="FE65" s="40">
        <f>(CB65/'[2]Population Estimates'!G63)*1000</f>
        <v>1.392757660167131</v>
      </c>
      <c r="FF65" s="42">
        <v>5.01</v>
      </c>
      <c r="FG65" s="41">
        <v>1.32</v>
      </c>
      <c r="FH65" s="40">
        <v>4.93</v>
      </c>
      <c r="FI65" s="40">
        <v>2.95</v>
      </c>
      <c r="FJ65" s="40">
        <f>(CG65/'[2]Population Estimates'!C63)*1000</f>
        <v>4.9382716049382713</v>
      </c>
      <c r="FK65" s="40">
        <f>([2]iadatasheet!CI67/'[2]Population Estimates'!E63)*1000</f>
        <v>4.5212765957446805</v>
      </c>
      <c r="FL65" s="40">
        <f>(CI65/'[2]Population Estimates'!E63)*1000</f>
        <v>4.2553191489361701</v>
      </c>
      <c r="FM65" s="40">
        <f>(CJ65/'[2]Population Estimates'!G63)*1000</f>
        <v>5.5710306406685239</v>
      </c>
      <c r="FN65" s="40">
        <f>(CK65/'[2]Population Estimates'!G63)*1000</f>
        <v>2.785515320334262</v>
      </c>
      <c r="FO65" s="42">
        <v>5.85</v>
      </c>
    </row>
    <row r="66" spans="1:171" x14ac:dyDescent="0.2">
      <c r="A66" s="30" t="s">
        <v>135</v>
      </c>
      <c r="B66" s="31">
        <v>304</v>
      </c>
      <c r="C66" s="32">
        <v>258</v>
      </c>
      <c r="D66" s="32">
        <v>255</v>
      </c>
      <c r="E66" s="32">
        <v>231</v>
      </c>
      <c r="F66" s="32">
        <v>235</v>
      </c>
      <c r="G66" s="32">
        <v>177</v>
      </c>
      <c r="H66" s="32">
        <f>VLOOKUP(A66,[1]wards!$A$3:$B$125,2,FALSE)</f>
        <v>187</v>
      </c>
      <c r="I66" s="32">
        <v>162</v>
      </c>
      <c r="J66" s="33">
        <v>173</v>
      </c>
      <c r="K66" s="34">
        <v>253</v>
      </c>
      <c r="L66" s="34">
        <v>252</v>
      </c>
      <c r="M66" s="35">
        <v>151</v>
      </c>
      <c r="N66" s="35">
        <v>141</v>
      </c>
      <c r="O66" s="35">
        <v>130</v>
      </c>
      <c r="P66" s="35">
        <v>123</v>
      </c>
      <c r="Q66" s="35">
        <f>VLOOKUP(A66,[1]wards!$L$3:$M$125,2,FALSE)</f>
        <v>101</v>
      </c>
      <c r="R66" s="35">
        <v>103</v>
      </c>
      <c r="S66" s="36">
        <v>94</v>
      </c>
      <c r="T66" s="37">
        <v>20</v>
      </c>
      <c r="U66" s="34">
        <v>14</v>
      </c>
      <c r="V66" s="34">
        <v>9</v>
      </c>
      <c r="W66" s="34">
        <v>19</v>
      </c>
      <c r="X66" s="35">
        <v>14</v>
      </c>
      <c r="Y66" s="35">
        <v>17</v>
      </c>
      <c r="Z66" s="35">
        <f>VLOOKUP(A66,[1]wards!$AC$3:$AF$125,4,FALSE)</f>
        <v>8</v>
      </c>
      <c r="AA66" s="35">
        <v>8</v>
      </c>
      <c r="AB66" s="38">
        <v>9</v>
      </c>
      <c r="AC66" s="39">
        <v>49</v>
      </c>
      <c r="AD66" s="39">
        <v>41</v>
      </c>
      <c r="AE66" s="39">
        <v>53</v>
      </c>
      <c r="AF66" s="39">
        <v>42</v>
      </c>
      <c r="AG66" s="40">
        <v>34</v>
      </c>
      <c r="AH66" s="40">
        <v>14</v>
      </c>
      <c r="AI66" s="40">
        <f>VLOOKUP(A66,[1]wards!$Y$2:$AA$126,3,FALSE)</f>
        <v>28</v>
      </c>
      <c r="AJ66" s="40">
        <v>22</v>
      </c>
      <c r="AK66" s="40">
        <v>25</v>
      </c>
      <c r="AL66" s="41">
        <v>7</v>
      </c>
      <c r="AM66" s="40">
        <v>3</v>
      </c>
      <c r="AN66" s="40">
        <v>6</v>
      </c>
      <c r="AO66" s="40">
        <v>1</v>
      </c>
      <c r="AP66" s="40">
        <v>1</v>
      </c>
      <c r="AQ66" s="40">
        <f>VLOOKUP(A66,[1]wards!$P$3:$Q$88,2,FALSE)</f>
        <v>4</v>
      </c>
      <c r="AR66" s="40">
        <v>1</v>
      </c>
      <c r="AS66" s="42">
        <v>1</v>
      </c>
      <c r="AT66" s="41">
        <v>32</v>
      </c>
      <c r="AU66" s="40">
        <v>50</v>
      </c>
      <c r="AV66" s="40">
        <v>56</v>
      </c>
      <c r="AW66" s="40">
        <v>75</v>
      </c>
      <c r="AX66" s="40">
        <v>67</v>
      </c>
      <c r="AY66" s="40">
        <v>68</v>
      </c>
      <c r="AZ66" s="40">
        <f>VLOOKUP(A66,[1]wards!$U$3:$V$125,2,FALSE)</f>
        <v>54</v>
      </c>
      <c r="BA66" s="43">
        <v>75</v>
      </c>
      <c r="BB66" s="44">
        <v>72</v>
      </c>
      <c r="BC66" s="41">
        <v>7</v>
      </c>
      <c r="BD66" s="40">
        <v>8</v>
      </c>
      <c r="BE66" s="40">
        <v>11</v>
      </c>
      <c r="BF66" s="40">
        <v>11</v>
      </c>
      <c r="BG66" s="35">
        <v>4</v>
      </c>
      <c r="BH66" s="35">
        <v>9</v>
      </c>
      <c r="BI66" s="35">
        <f>VLOOKUP(A66,[1]wards!$AI$2:$AJ$125,2,FALSE)</f>
        <v>11</v>
      </c>
      <c r="BJ66" s="35">
        <v>6</v>
      </c>
      <c r="BK66" s="45">
        <v>4</v>
      </c>
      <c r="BL66" s="35">
        <v>65</v>
      </c>
      <c r="BM66" s="35">
        <v>33</v>
      </c>
      <c r="BN66" s="35">
        <v>39</v>
      </c>
      <c r="BO66" s="35">
        <v>33</v>
      </c>
      <c r="BP66" s="35">
        <v>32</v>
      </c>
      <c r="BQ66" s="35">
        <v>19</v>
      </c>
      <c r="BR66" s="35">
        <f>VLOOKUP(A66,[1]wards!$AM$2:$AR$125,6,FALSE)</f>
        <v>23</v>
      </c>
      <c r="BS66" s="35">
        <v>17</v>
      </c>
      <c r="BT66" s="35">
        <v>16</v>
      </c>
      <c r="BU66" s="46">
        <v>31</v>
      </c>
      <c r="BV66" s="35">
        <v>42</v>
      </c>
      <c r="BW66" s="35">
        <v>39</v>
      </c>
      <c r="BX66" s="35">
        <v>40</v>
      </c>
      <c r="BY66" s="35">
        <v>45</v>
      </c>
      <c r="BZ66" s="35">
        <v>36</v>
      </c>
      <c r="CA66" s="35">
        <f>VLOOKUP(A66,[1]wards!$AT$3:$AY$125,6,FALSE)</f>
        <v>31</v>
      </c>
      <c r="CB66" s="35">
        <v>32</v>
      </c>
      <c r="CC66" s="45">
        <v>49</v>
      </c>
      <c r="CD66" s="46">
        <v>35</v>
      </c>
      <c r="CE66" s="35">
        <v>45</v>
      </c>
      <c r="CF66" s="35">
        <v>48</v>
      </c>
      <c r="CG66" s="35">
        <v>43</v>
      </c>
      <c r="CH66" s="35">
        <v>49</v>
      </c>
      <c r="CI66" s="35">
        <v>39</v>
      </c>
      <c r="CJ66" s="35">
        <f>VLOOKUP(A66,[1]wards!$Y$3:$Z$125,2,FALSE)</f>
        <v>36</v>
      </c>
      <c r="CK66" s="35">
        <v>39</v>
      </c>
      <c r="CL66" s="45">
        <v>60</v>
      </c>
      <c r="CM66" s="41">
        <v>58.24</v>
      </c>
      <c r="CN66" s="40">
        <v>49.14</v>
      </c>
      <c r="CO66" s="40">
        <v>48.11</v>
      </c>
      <c r="CP66" s="40">
        <v>43.83</v>
      </c>
      <c r="CQ66" s="40">
        <f>(F66/'[2]Population Estimates'!E64)*1000</f>
        <v>44.256120527306962</v>
      </c>
      <c r="CR66" s="40">
        <f>([2]iadatasheet!H68/'[2]Population Estimates'!E64)*1000</f>
        <v>33.333333333333336</v>
      </c>
      <c r="CS66" s="40">
        <f>(H66/'[2]Population Estimates'!G64)*1000</f>
        <v>35.349716446124766</v>
      </c>
      <c r="CT66" s="40">
        <f>(I66/'[2]Population Estimates'!G64)*1000</f>
        <v>30.623818525519852</v>
      </c>
      <c r="CU66" s="42">
        <v>32.700000000000003</v>
      </c>
      <c r="CV66" s="41">
        <v>48.47</v>
      </c>
      <c r="CW66" s="40">
        <v>48</v>
      </c>
      <c r="CX66" s="40">
        <v>28.490566037735846</v>
      </c>
      <c r="CY66" s="40">
        <f>(N66/'[2]Population Estimates'!C64)*1000</f>
        <v>26.65406427221172</v>
      </c>
      <c r="CZ66" s="40">
        <f>(O66/'[2]Population Estimates'!E64)*1000</f>
        <v>24.482109227871938</v>
      </c>
      <c r="DA66" s="40">
        <f>(P66/'[2]Population Estimates'!E64)*1000</f>
        <v>23.163841807909606</v>
      </c>
      <c r="DB66" s="40">
        <f>(Q66/'[2]Population Estimates'!G64)*1000</f>
        <v>19.092627599243858</v>
      </c>
      <c r="DC66" s="40">
        <f>(R66/'[2]Population Estimates'!G64)*1000</f>
        <v>19.47069943289225</v>
      </c>
      <c r="DD66" s="42">
        <v>17.77</v>
      </c>
      <c r="DE66" s="41">
        <v>8.93</v>
      </c>
      <c r="DF66" s="40">
        <v>6.19</v>
      </c>
      <c r="DG66" s="40">
        <v>3.93</v>
      </c>
      <c r="DH66" s="40">
        <f>(W66/'[2]Population Estimates'!D64)*1000</f>
        <v>8.1545064377682408</v>
      </c>
      <c r="DI66" s="40">
        <f>(X66/'[2]Population Estimates'!F64)*1000</f>
        <v>6.0085836909871251</v>
      </c>
      <c r="DJ66" s="40">
        <f>(Y66/'[2]Population Estimates'!F64)*1000</f>
        <v>7.296137339055794</v>
      </c>
      <c r="DK66" s="40">
        <f>(Z66/'[2]Population Estimates'!H64)*1000</f>
        <v>3.4334763948497851</v>
      </c>
      <c r="DL66" s="40">
        <f>(AA66/'[2]Population Estimates'!H64)*1000</f>
        <v>3.4334763948497851</v>
      </c>
      <c r="DM66" s="42">
        <v>3.86</v>
      </c>
      <c r="DN66" s="41">
        <v>9.3869731800766285</v>
      </c>
      <c r="DO66" s="40">
        <v>7.8095238095238093</v>
      </c>
      <c r="DP66" s="40">
        <v>10</v>
      </c>
      <c r="DQ66" s="40">
        <f>(AG66/'[2]Population Estimates'!C64)*1000</f>
        <v>6.4272211720226844</v>
      </c>
      <c r="DR66" s="40">
        <f>(AG66/'[2]Population Estimates'!E64)*1000</f>
        <v>6.4030131826741998</v>
      </c>
      <c r="DS66" s="40">
        <f>([2]iadatasheet!AI68/'[2]Population Estimates'!E64)*1000</f>
        <v>2.6365348399246704</v>
      </c>
      <c r="DT66" s="40">
        <f>(AI66/'[2]Population Estimates'!G64)*1000</f>
        <v>5.2930056710775055</v>
      </c>
      <c r="DU66" s="40">
        <f>(AJ66/'[2]Population Estimates'!G64)*1000</f>
        <v>4.1587901701323249</v>
      </c>
      <c r="DV66" s="42">
        <v>4.7300000000000004</v>
      </c>
      <c r="DW66" s="41">
        <v>6.13</v>
      </c>
      <c r="DX66" s="40">
        <v>9.52</v>
      </c>
      <c r="DY66" s="40">
        <v>10.57</v>
      </c>
      <c r="DZ66" s="40">
        <f>(AW66/'[2]Population Estimates'!C64)*1000</f>
        <v>14.177693761814744</v>
      </c>
      <c r="EA66" s="40">
        <f>(AX66/'[2]Population Estimates'!E64)*1000</f>
        <v>12.617702448210922</v>
      </c>
      <c r="EB66" s="40">
        <f>(AY66/'[2]Population Estimates'!E64)*1000</f>
        <v>12.8060263653484</v>
      </c>
      <c r="EC66" s="40">
        <f>(AZ66/'[2]Population Estimates'!G64)*1000</f>
        <v>10.207939508506616</v>
      </c>
      <c r="ED66" s="40">
        <f>(BA66/'[2]Population Estimates'!G64)*1000</f>
        <v>14.177693761814744</v>
      </c>
      <c r="EE66" s="40">
        <v>13.61</v>
      </c>
      <c r="EF66" s="41">
        <v>1.34</v>
      </c>
      <c r="EG66" s="40">
        <v>1.52</v>
      </c>
      <c r="EH66" s="40">
        <v>2.08</v>
      </c>
      <c r="EI66" s="40">
        <f>([2]iadatasheet!BG68/'[2]Population Estimates'!C64)*1000</f>
        <v>2.0793950850661624</v>
      </c>
      <c r="EJ66" s="40">
        <f>(BG66/'[2]Population Estimates'!E64)*1000</f>
        <v>0.75329566854990582</v>
      </c>
      <c r="EK66" s="40">
        <f>(BH66/'[2]Population Estimates'!E64)*1000</f>
        <v>1.6949152542372881</v>
      </c>
      <c r="EL66" s="40">
        <f>(BI66/'[2]Population Estimates'!G64)*1000</f>
        <v>2.0793950850661624</v>
      </c>
      <c r="EM66" s="40">
        <f>(BJ66/'[2]Population Estimates'!G64)*1000</f>
        <v>1.1342155009451795</v>
      </c>
      <c r="EN66" s="42">
        <v>0.76</v>
      </c>
      <c r="EO66" s="40">
        <v>12.45</v>
      </c>
      <c r="EP66" s="40">
        <v>6.29</v>
      </c>
      <c r="EQ66" s="40">
        <v>7.36</v>
      </c>
      <c r="ER66" s="40">
        <f>(BO66/'[2]Population Estimates'!C64)*1000</f>
        <v>6.2381852551984878</v>
      </c>
      <c r="ES66" s="40">
        <f>(BP66/'[2]Population Estimates'!E64)*1000</f>
        <v>6.0263653483992465</v>
      </c>
      <c r="ET66" s="40">
        <f>(BQ66/'[2]Population Estimates'!E64)*1000</f>
        <v>3.5781544256120528</v>
      </c>
      <c r="EU66" s="40">
        <f>(BR66/'[2]Population Estimates'!G64)*1000</f>
        <v>4.3478260869565215</v>
      </c>
      <c r="EV66" s="40">
        <f>(BS66/'[2]Population Estimates'!G64)*1000</f>
        <v>3.2136105860113422</v>
      </c>
      <c r="EW66" s="40">
        <v>3.02</v>
      </c>
      <c r="EX66" s="41">
        <v>5.94</v>
      </c>
      <c r="EY66" s="40">
        <v>8</v>
      </c>
      <c r="EZ66" s="40">
        <v>7.36</v>
      </c>
      <c r="FA66" s="40">
        <f>(BX66/'[2]Population Estimates'!C64)*1000</f>
        <v>7.5614366729678641</v>
      </c>
      <c r="FB66" s="40">
        <f>(BY66/'[2]Population Estimates'!E64)*1000</f>
        <v>8.4745762711864412</v>
      </c>
      <c r="FC66" s="40">
        <f>(BZ66/'[2]Population Estimates'!E64)*1000</f>
        <v>6.7796610169491522</v>
      </c>
      <c r="FD66" s="40">
        <f>(CA66/'[2]Population Estimates'!G64)*1000</f>
        <v>5.8601134215500945</v>
      </c>
      <c r="FE66" s="40">
        <f>(CB66/'[2]Population Estimates'!G64)*1000</f>
        <v>6.0491493383742911</v>
      </c>
      <c r="FF66" s="42">
        <v>9.26</v>
      </c>
      <c r="FG66" s="41">
        <v>6.7</v>
      </c>
      <c r="FH66" s="40">
        <v>8.57</v>
      </c>
      <c r="FI66" s="40">
        <v>9.06</v>
      </c>
      <c r="FJ66" s="40">
        <f>(CG66/'[2]Population Estimates'!C64)*1000</f>
        <v>8.128544423440454</v>
      </c>
      <c r="FK66" s="40">
        <f>([2]iadatasheet!CI68/'[2]Population Estimates'!E64)*1000</f>
        <v>9.227871939736346</v>
      </c>
      <c r="FL66" s="40">
        <f>(CI66/'[2]Population Estimates'!E64)*1000</f>
        <v>7.3446327683615822</v>
      </c>
      <c r="FM66" s="40">
        <f>(CJ66/'[2]Population Estimates'!G64)*1000</f>
        <v>6.8052930056710776</v>
      </c>
      <c r="FN66" s="40">
        <f>(CK66/'[2]Population Estimates'!G64)*1000</f>
        <v>7.3724007561436675</v>
      </c>
      <c r="FO66" s="42">
        <v>11.34</v>
      </c>
    </row>
    <row r="67" spans="1:171" x14ac:dyDescent="0.2">
      <c r="A67" s="30" t="s">
        <v>136</v>
      </c>
      <c r="B67" s="31">
        <v>176</v>
      </c>
      <c r="C67" s="32">
        <v>216</v>
      </c>
      <c r="D67" s="32">
        <v>208</v>
      </c>
      <c r="E67" s="32">
        <v>150</v>
      </c>
      <c r="F67" s="32">
        <v>164</v>
      </c>
      <c r="G67" s="32">
        <v>101</v>
      </c>
      <c r="H67" s="32">
        <f>VLOOKUP(A67,[1]wards!$A$3:$B$125,2,FALSE)</f>
        <v>115</v>
      </c>
      <c r="I67" s="32">
        <v>119</v>
      </c>
      <c r="J67" s="33">
        <v>115</v>
      </c>
      <c r="K67" s="34">
        <v>232</v>
      </c>
      <c r="L67" s="34">
        <v>227</v>
      </c>
      <c r="M67" s="35">
        <v>107</v>
      </c>
      <c r="N67" s="35">
        <v>120</v>
      </c>
      <c r="O67" s="35">
        <v>95</v>
      </c>
      <c r="P67" s="35">
        <v>92</v>
      </c>
      <c r="Q67" s="35">
        <f>VLOOKUP(A67,[1]wards!$L$3:$M$125,2,FALSE)</f>
        <v>96</v>
      </c>
      <c r="R67" s="35">
        <v>94</v>
      </c>
      <c r="S67" s="36">
        <v>79</v>
      </c>
      <c r="T67" s="37">
        <v>16</v>
      </c>
      <c r="U67" s="34">
        <v>6</v>
      </c>
      <c r="V67" s="34">
        <v>11</v>
      </c>
      <c r="W67" s="34">
        <v>8</v>
      </c>
      <c r="X67" s="35">
        <v>7</v>
      </c>
      <c r="Y67" s="35">
        <v>8</v>
      </c>
      <c r="Z67" s="35">
        <f>VLOOKUP(A67,[1]wards!$AC$3:$AF$125,4,FALSE)</f>
        <v>5</v>
      </c>
      <c r="AA67" s="35">
        <v>4</v>
      </c>
      <c r="AB67" s="38">
        <v>4</v>
      </c>
      <c r="AC67" s="39">
        <v>34</v>
      </c>
      <c r="AD67" s="39">
        <v>51</v>
      </c>
      <c r="AE67" s="39">
        <v>41</v>
      </c>
      <c r="AF67" s="39">
        <v>20</v>
      </c>
      <c r="AG67" s="40">
        <v>26</v>
      </c>
      <c r="AH67" s="40">
        <v>14</v>
      </c>
      <c r="AI67" s="40">
        <f>VLOOKUP(A67,[1]wards!$Y$2:$AA$126,3,FALSE)</f>
        <v>26</v>
      </c>
      <c r="AJ67" s="40">
        <v>15</v>
      </c>
      <c r="AK67" s="40">
        <v>22</v>
      </c>
      <c r="AL67" s="41">
        <v>15</v>
      </c>
      <c r="AM67" s="40">
        <v>6</v>
      </c>
      <c r="AN67" s="40">
        <v>5</v>
      </c>
      <c r="AO67" s="40">
        <v>1</v>
      </c>
      <c r="AP67" s="40">
        <v>4</v>
      </c>
      <c r="AQ67" s="40">
        <f>VLOOKUP(A67,[1]wards!$P$3:$Q$88,2,FALSE)</f>
        <v>5</v>
      </c>
      <c r="AR67" s="40">
        <v>2</v>
      </c>
      <c r="AS67" s="42">
        <v>1</v>
      </c>
      <c r="AT67" s="41">
        <v>75</v>
      </c>
      <c r="AU67" s="40">
        <v>39</v>
      </c>
      <c r="AV67" s="40">
        <v>48</v>
      </c>
      <c r="AW67" s="40">
        <v>54</v>
      </c>
      <c r="AX67" s="40">
        <v>51</v>
      </c>
      <c r="AY67" s="40">
        <v>62</v>
      </c>
      <c r="AZ67" s="40">
        <f>VLOOKUP(A67,[1]wards!$U$3:$V$125,2,FALSE)</f>
        <v>67</v>
      </c>
      <c r="BA67" s="43">
        <v>66</v>
      </c>
      <c r="BB67" s="44">
        <v>64</v>
      </c>
      <c r="BC67" s="41">
        <v>4</v>
      </c>
      <c r="BD67" s="40">
        <v>2</v>
      </c>
      <c r="BE67" s="40">
        <v>2</v>
      </c>
      <c r="BF67" s="40">
        <v>2</v>
      </c>
      <c r="BG67" s="35">
        <v>0</v>
      </c>
      <c r="BH67" s="35">
        <v>4</v>
      </c>
      <c r="BI67" s="35">
        <f>VLOOKUP(A67,[1]wards!$AI$2:$AJ$125,2,FALSE)</f>
        <v>0</v>
      </c>
      <c r="BJ67" s="35">
        <v>3</v>
      </c>
      <c r="BK67" s="45">
        <v>0</v>
      </c>
      <c r="BL67" s="35">
        <v>35</v>
      </c>
      <c r="BM67" s="35">
        <v>39</v>
      </c>
      <c r="BN67" s="35">
        <v>30</v>
      </c>
      <c r="BO67" s="35">
        <v>34</v>
      </c>
      <c r="BP67" s="35">
        <v>21</v>
      </c>
      <c r="BQ67" s="35">
        <v>7</v>
      </c>
      <c r="BR67" s="35">
        <f>VLOOKUP(A67,[1]wards!$AM$2:$AR$125,6,FALSE)</f>
        <v>9</v>
      </c>
      <c r="BS67" s="35">
        <v>8</v>
      </c>
      <c r="BT67" s="35">
        <v>12</v>
      </c>
      <c r="BU67" s="46">
        <v>25</v>
      </c>
      <c r="BV67" s="35">
        <v>43</v>
      </c>
      <c r="BW67" s="35">
        <v>38</v>
      </c>
      <c r="BX67" s="35">
        <v>38</v>
      </c>
      <c r="BY67" s="35">
        <v>50</v>
      </c>
      <c r="BZ67" s="35">
        <v>19</v>
      </c>
      <c r="CA67" s="35">
        <f>VLOOKUP(A67,[1]wards!$AT$3:$AY$125,6,FALSE)</f>
        <v>33</v>
      </c>
      <c r="CB67" s="35">
        <v>32</v>
      </c>
      <c r="CC67" s="45">
        <v>38</v>
      </c>
      <c r="CD67" s="46">
        <v>29</v>
      </c>
      <c r="CE67" s="35">
        <v>52</v>
      </c>
      <c r="CF67" s="35">
        <v>41</v>
      </c>
      <c r="CG67" s="35">
        <v>43</v>
      </c>
      <c r="CH67" s="35">
        <v>54</v>
      </c>
      <c r="CI67" s="35">
        <v>21</v>
      </c>
      <c r="CJ67" s="35">
        <f>VLOOKUP(A67,[1]wards!$Y$3:$Z$125,2,FALSE)</f>
        <v>34</v>
      </c>
      <c r="CK67" s="35">
        <v>42</v>
      </c>
      <c r="CL67" s="45">
        <v>40</v>
      </c>
      <c r="CM67" s="41">
        <v>64.709999999999994</v>
      </c>
      <c r="CN67" s="40">
        <v>75</v>
      </c>
      <c r="CO67" s="40">
        <v>69.569999999999993</v>
      </c>
      <c r="CP67" s="40">
        <v>48.23</v>
      </c>
      <c r="CQ67" s="40">
        <f>(F67/'[2]Population Estimates'!E65)*1000</f>
        <v>45.682451253481894</v>
      </c>
      <c r="CR67" s="40">
        <f>([2]iadatasheet!H69/'[2]Population Estimates'!E65)*1000</f>
        <v>28.133704735376043</v>
      </c>
      <c r="CS67" s="40">
        <f>(H67/'[2]Population Estimates'!G65)*1000</f>
        <v>30.666666666666664</v>
      </c>
      <c r="CT67" s="40">
        <f>(I67/'[2]Population Estimates'!G65)*1000</f>
        <v>31.733333333333334</v>
      </c>
      <c r="CU67" s="42">
        <v>30.67</v>
      </c>
      <c r="CV67" s="41">
        <v>85.29</v>
      </c>
      <c r="CW67" s="40">
        <v>78.819999999999993</v>
      </c>
      <c r="CX67" s="40">
        <v>35.785953177257525</v>
      </c>
      <c r="CY67" s="40">
        <f>(N67/'[2]Population Estimates'!C65)*1000</f>
        <v>34.782608695652172</v>
      </c>
      <c r="CZ67" s="40">
        <f>(O67/'[2]Population Estimates'!E65)*1000</f>
        <v>26.462395543175486</v>
      </c>
      <c r="DA67" s="40">
        <f>(P67/'[2]Population Estimates'!E65)*1000</f>
        <v>25.626740947075209</v>
      </c>
      <c r="DB67" s="40">
        <f>(Q67/'[2]Population Estimates'!G65)*1000</f>
        <v>25.6</v>
      </c>
      <c r="DC67" s="40">
        <f>(R67/'[2]Population Estimates'!G65)*1000</f>
        <v>25.066666666666666</v>
      </c>
      <c r="DD67" s="42">
        <v>21.07</v>
      </c>
      <c r="DE67" s="41">
        <v>12.21</v>
      </c>
      <c r="DF67" s="40">
        <v>4.41</v>
      </c>
      <c r="DG67" s="40">
        <v>7.75</v>
      </c>
      <c r="DH67" s="40">
        <f>(W67/'[2]Population Estimates'!D65)*1000</f>
        <v>5.6737588652482271</v>
      </c>
      <c r="DI67" s="40">
        <f>(X67/'[2]Population Estimates'!F65)*1000</f>
        <v>4.794520547945206</v>
      </c>
      <c r="DJ67" s="40">
        <f>(Y67/'[2]Population Estimates'!F65)*1000</f>
        <v>5.4794520547945202</v>
      </c>
      <c r="DK67" s="40">
        <f>(Z67/'[2]Population Estimates'!H65)*1000</f>
        <v>3.3333333333333335</v>
      </c>
      <c r="DL67" s="40">
        <f>(AA67/'[2]Population Estimates'!H65)*1000</f>
        <v>2.6666666666666665</v>
      </c>
      <c r="DM67" s="42">
        <v>2.67</v>
      </c>
      <c r="DN67" s="41">
        <v>12.5</v>
      </c>
      <c r="DO67" s="40">
        <v>17.708333333333332</v>
      </c>
      <c r="DP67" s="40">
        <v>13.7123745819398</v>
      </c>
      <c r="DQ67" s="40">
        <f>(AG67/'[2]Population Estimates'!C65)*1000</f>
        <v>7.5362318840579707</v>
      </c>
      <c r="DR67" s="40">
        <f>(AG67/'[2]Population Estimates'!E65)*1000</f>
        <v>7.2423398328690807</v>
      </c>
      <c r="DS67" s="40">
        <f>([2]iadatasheet!AI69/'[2]Population Estimates'!E65)*1000</f>
        <v>3.8997214484679663</v>
      </c>
      <c r="DT67" s="40">
        <f>(AI67/'[2]Population Estimates'!G65)*1000</f>
        <v>6.9333333333333327</v>
      </c>
      <c r="DU67" s="40">
        <f>(AJ67/'[2]Population Estimates'!G65)*1000</f>
        <v>4</v>
      </c>
      <c r="DV67" s="42">
        <v>5.87</v>
      </c>
      <c r="DW67" s="41">
        <v>27.57</v>
      </c>
      <c r="DX67" s="40">
        <v>13.54</v>
      </c>
      <c r="DY67" s="40">
        <v>16.05</v>
      </c>
      <c r="DZ67" s="40">
        <f>(AW67/'[2]Population Estimates'!C65)*1000</f>
        <v>15.65217391304348</v>
      </c>
      <c r="EA67" s="40">
        <f>(AX67/'[2]Population Estimates'!E65)*1000</f>
        <v>14.206128133704736</v>
      </c>
      <c r="EB67" s="40">
        <f>(AY67/'[2]Population Estimates'!E65)*1000</f>
        <v>17.270194986072426</v>
      </c>
      <c r="EC67" s="40">
        <f>(AZ67/'[2]Population Estimates'!G65)*1000</f>
        <v>17.866666666666667</v>
      </c>
      <c r="ED67" s="40">
        <f>(BA67/'[2]Population Estimates'!G65)*1000</f>
        <v>17.600000000000001</v>
      </c>
      <c r="EE67" s="40">
        <v>17.07</v>
      </c>
      <c r="EF67" s="41">
        <v>1.47</v>
      </c>
      <c r="EG67" s="40">
        <v>0.69</v>
      </c>
      <c r="EH67" s="40">
        <v>0.67</v>
      </c>
      <c r="EI67" s="40">
        <f>([2]iadatasheet!BG69/'[2]Population Estimates'!C65)*1000</f>
        <v>0.57971014492753625</v>
      </c>
      <c r="EJ67" s="40">
        <f>(BG67/'[2]Population Estimates'!E65)*1000</f>
        <v>0</v>
      </c>
      <c r="EK67" s="40">
        <f>(BH67/'[2]Population Estimates'!E65)*1000</f>
        <v>1.1142061281337048</v>
      </c>
      <c r="EL67" s="40">
        <f>(BI67/'[2]Population Estimates'!G65)*1000</f>
        <v>0</v>
      </c>
      <c r="EM67" s="40">
        <f>(BJ67/'[2]Population Estimates'!G65)*1000</f>
        <v>0.8</v>
      </c>
      <c r="EN67" s="42">
        <v>0</v>
      </c>
      <c r="EO67" s="40">
        <v>12.87</v>
      </c>
      <c r="EP67" s="40">
        <v>13.54</v>
      </c>
      <c r="EQ67" s="40">
        <v>10.029999999999999</v>
      </c>
      <c r="ER67" s="40">
        <f>(BO67/'[2]Population Estimates'!C65)*1000</f>
        <v>9.8550724637681153</v>
      </c>
      <c r="ES67" s="40">
        <f>(BP67/'[2]Population Estimates'!E65)*1000</f>
        <v>5.8495821727019495</v>
      </c>
      <c r="ET67" s="40">
        <f>(BQ67/'[2]Population Estimates'!E65)*1000</f>
        <v>1.9498607242339832</v>
      </c>
      <c r="EU67" s="40">
        <f>(BR67/'[2]Population Estimates'!G65)*1000</f>
        <v>2.4</v>
      </c>
      <c r="EV67" s="40">
        <f>(BS67/'[2]Population Estimates'!G65)*1000</f>
        <v>2.1333333333333333</v>
      </c>
      <c r="EW67" s="40">
        <v>3.2</v>
      </c>
      <c r="EX67" s="41">
        <v>9.19</v>
      </c>
      <c r="EY67" s="40">
        <v>14.93</v>
      </c>
      <c r="EZ67" s="40">
        <v>12.71</v>
      </c>
      <c r="FA67" s="40">
        <f>(BX67/'[2]Population Estimates'!C65)*1000</f>
        <v>11.014492753623189</v>
      </c>
      <c r="FB67" s="40">
        <f>(BY67/'[2]Population Estimates'!E65)*1000</f>
        <v>13.927576601671309</v>
      </c>
      <c r="FC67" s="40">
        <f>(BZ67/'[2]Population Estimates'!E65)*1000</f>
        <v>5.2924791086350975</v>
      </c>
      <c r="FD67" s="40">
        <f>(CA67/'[2]Population Estimates'!G65)*1000</f>
        <v>8.8000000000000007</v>
      </c>
      <c r="FE67" s="40">
        <f>(CB67/'[2]Population Estimates'!G65)*1000</f>
        <v>8.5333333333333332</v>
      </c>
      <c r="FF67" s="42">
        <v>10.130000000000001</v>
      </c>
      <c r="FG67" s="41">
        <v>10.66</v>
      </c>
      <c r="FH67" s="40">
        <v>18.059999999999999</v>
      </c>
      <c r="FI67" s="40">
        <v>13.71</v>
      </c>
      <c r="FJ67" s="40">
        <f>(CG67/'[2]Population Estimates'!C65)*1000</f>
        <v>12.463768115942029</v>
      </c>
      <c r="FK67" s="40">
        <f>([2]iadatasheet!CI69/'[2]Population Estimates'!E65)*1000</f>
        <v>15.041782729805014</v>
      </c>
      <c r="FL67" s="40">
        <f>(CI67/'[2]Population Estimates'!E65)*1000</f>
        <v>5.8495821727019495</v>
      </c>
      <c r="FM67" s="40">
        <f>(CJ67/'[2]Population Estimates'!G65)*1000</f>
        <v>9.0666666666666664</v>
      </c>
      <c r="FN67" s="40">
        <f>(CK67/'[2]Population Estimates'!G65)*1000</f>
        <v>11.2</v>
      </c>
      <c r="FO67" s="42">
        <v>10.67</v>
      </c>
    </row>
    <row r="68" spans="1:171" x14ac:dyDescent="0.2">
      <c r="A68" s="30" t="s">
        <v>137</v>
      </c>
      <c r="B68" s="31">
        <v>130</v>
      </c>
      <c r="C68" s="32">
        <v>115</v>
      </c>
      <c r="D68" s="32">
        <v>101</v>
      </c>
      <c r="E68" s="32">
        <v>57</v>
      </c>
      <c r="F68" s="32">
        <v>75</v>
      </c>
      <c r="G68" s="32">
        <v>100</v>
      </c>
      <c r="H68" s="32">
        <f>VLOOKUP(A68,[1]wards!$A$3:$B$125,2,FALSE)</f>
        <v>75</v>
      </c>
      <c r="I68" s="32">
        <v>106</v>
      </c>
      <c r="J68" s="33">
        <v>115</v>
      </c>
      <c r="K68" s="34">
        <v>92</v>
      </c>
      <c r="L68" s="34">
        <v>79</v>
      </c>
      <c r="M68" s="35">
        <v>65</v>
      </c>
      <c r="N68" s="35">
        <v>54</v>
      </c>
      <c r="O68" s="35">
        <v>65</v>
      </c>
      <c r="P68" s="35">
        <v>51</v>
      </c>
      <c r="Q68" s="35">
        <f>VLOOKUP(A68,[1]wards!$L$3:$M$125,2,FALSE)</f>
        <v>66</v>
      </c>
      <c r="R68" s="35">
        <v>57</v>
      </c>
      <c r="S68" s="36">
        <v>49</v>
      </c>
      <c r="T68" s="37">
        <v>3</v>
      </c>
      <c r="U68" s="34">
        <v>6</v>
      </c>
      <c r="V68" s="34">
        <v>6</v>
      </c>
      <c r="W68" s="34">
        <v>4</v>
      </c>
      <c r="X68" s="35">
        <v>4</v>
      </c>
      <c r="Y68" s="35">
        <v>4</v>
      </c>
      <c r="Z68" s="35">
        <f>VLOOKUP(A68,[1]wards!$AC$3:$AF$125,4,FALSE)</f>
        <v>3</v>
      </c>
      <c r="AA68" s="35">
        <v>4</v>
      </c>
      <c r="AB68" s="38">
        <v>3</v>
      </c>
      <c r="AC68" s="39">
        <v>31</v>
      </c>
      <c r="AD68" s="39">
        <v>22</v>
      </c>
      <c r="AE68" s="39">
        <v>17</v>
      </c>
      <c r="AF68" s="39">
        <v>5</v>
      </c>
      <c r="AG68" s="40">
        <v>8</v>
      </c>
      <c r="AH68" s="40">
        <v>12</v>
      </c>
      <c r="AI68" s="40">
        <f>VLOOKUP(A68,[1]wards!$Y$2:$AA$126,3,FALSE)</f>
        <v>10</v>
      </c>
      <c r="AJ68" s="40">
        <v>11</v>
      </c>
      <c r="AK68" s="40">
        <v>16</v>
      </c>
      <c r="AL68" s="41">
        <v>3</v>
      </c>
      <c r="AM68" s="40">
        <v>4</v>
      </c>
      <c r="AN68" s="40">
        <v>3</v>
      </c>
      <c r="AO68" s="40">
        <v>0</v>
      </c>
      <c r="AP68" s="40">
        <v>0</v>
      </c>
      <c r="AQ68" s="40">
        <v>0</v>
      </c>
      <c r="AR68" s="40">
        <v>3</v>
      </c>
      <c r="AS68" s="42">
        <v>0</v>
      </c>
      <c r="AT68" s="41">
        <v>35</v>
      </c>
      <c r="AU68" s="40">
        <v>24</v>
      </c>
      <c r="AV68" s="40">
        <v>22</v>
      </c>
      <c r="AW68" s="40">
        <v>39</v>
      </c>
      <c r="AX68" s="40">
        <v>17</v>
      </c>
      <c r="AY68" s="40">
        <v>37</v>
      </c>
      <c r="AZ68" s="40">
        <f>VLOOKUP(A68,[1]wards!$U$3:$V$125,2,FALSE)</f>
        <v>51</v>
      </c>
      <c r="BA68" s="43">
        <v>28</v>
      </c>
      <c r="BB68" s="44">
        <v>34</v>
      </c>
      <c r="BC68" s="41">
        <v>1</v>
      </c>
      <c r="BD68" s="40">
        <v>4</v>
      </c>
      <c r="BE68" s="40">
        <v>2</v>
      </c>
      <c r="BF68" s="40"/>
      <c r="BG68" s="35">
        <v>6</v>
      </c>
      <c r="BH68" s="35">
        <v>25</v>
      </c>
      <c r="BI68" s="35">
        <f>VLOOKUP(A68,[1]wards!$AI$2:$AJ$125,2,FALSE)</f>
        <v>8</v>
      </c>
      <c r="BJ68" s="35">
        <v>19</v>
      </c>
      <c r="BK68" s="45">
        <v>10</v>
      </c>
      <c r="BL68" s="35">
        <v>12</v>
      </c>
      <c r="BM68" s="35">
        <v>27</v>
      </c>
      <c r="BN68" s="35">
        <v>10</v>
      </c>
      <c r="BO68" s="35">
        <v>7</v>
      </c>
      <c r="BP68" s="35">
        <v>8</v>
      </c>
      <c r="BQ68" s="35">
        <v>17</v>
      </c>
      <c r="BR68" s="35">
        <f>VLOOKUP(A68,[1]wards!$AM$2:$AR$125,6,FALSE)</f>
        <v>3</v>
      </c>
      <c r="BS68" s="35">
        <v>9</v>
      </c>
      <c r="BT68" s="35">
        <v>11</v>
      </c>
      <c r="BU68" s="46">
        <v>19</v>
      </c>
      <c r="BV68" s="35">
        <v>18</v>
      </c>
      <c r="BW68" s="35">
        <v>29</v>
      </c>
      <c r="BX68" s="35">
        <v>20</v>
      </c>
      <c r="BY68" s="35">
        <v>9</v>
      </c>
      <c r="BZ68" s="35">
        <v>16</v>
      </c>
      <c r="CA68" s="35">
        <f>VLOOKUP(A68,[1]wards!$AT$3:$AY$125,6,FALSE)</f>
        <v>18</v>
      </c>
      <c r="CB68" s="35">
        <v>24</v>
      </c>
      <c r="CC68" s="45">
        <v>30</v>
      </c>
      <c r="CD68" s="46">
        <v>21</v>
      </c>
      <c r="CE68" s="35">
        <v>19</v>
      </c>
      <c r="CF68" s="35">
        <v>31</v>
      </c>
      <c r="CG68" s="35">
        <v>21</v>
      </c>
      <c r="CH68" s="35">
        <v>10</v>
      </c>
      <c r="CI68" s="35">
        <v>16</v>
      </c>
      <c r="CJ68" s="35">
        <f>VLOOKUP(A68,[1]wards!$Y$3:$Z$125,2,FALSE)</f>
        <v>26</v>
      </c>
      <c r="CK68" s="35">
        <v>27</v>
      </c>
      <c r="CL68" s="45">
        <v>36</v>
      </c>
      <c r="CM68" s="41">
        <v>56.28</v>
      </c>
      <c r="CN68" s="40">
        <v>47.52</v>
      </c>
      <c r="CO68" s="40">
        <v>40.89</v>
      </c>
      <c r="CP68" s="40">
        <v>22.44</v>
      </c>
      <c r="CQ68" s="40">
        <f>(F68/'[2]Population Estimates'!E66)*1000</f>
        <v>26.501766784452297</v>
      </c>
      <c r="CR68" s="40">
        <f>([2]iadatasheet!H70/'[2]Population Estimates'!E66)*1000</f>
        <v>35.335689045936398</v>
      </c>
      <c r="CS68" s="40">
        <f>(H68/'[2]Population Estimates'!G66)*1000</f>
        <v>23.510971786833856</v>
      </c>
      <c r="CT68" s="40">
        <f>(I68/'[2]Population Estimates'!G66)*1000</f>
        <v>33.228840125391855</v>
      </c>
      <c r="CU68" s="42">
        <v>36.049999999999997</v>
      </c>
      <c r="CV68" s="41">
        <v>39.83</v>
      </c>
      <c r="CW68" s="40">
        <v>32.64</v>
      </c>
      <c r="CX68" s="40">
        <v>26.315789473684209</v>
      </c>
      <c r="CY68" s="40">
        <f>(N68/'[2]Population Estimates'!C66)*1000</f>
        <v>20.300751879699249</v>
      </c>
      <c r="CZ68" s="40">
        <f>(O68/'[2]Population Estimates'!E66)*1000</f>
        <v>22.968197879858657</v>
      </c>
      <c r="DA68" s="40">
        <f>(P68/'[2]Population Estimates'!E66)*1000</f>
        <v>18.021201413427558</v>
      </c>
      <c r="DB68" s="40">
        <f>(Q68/'[2]Population Estimates'!G66)*1000</f>
        <v>20.689655172413794</v>
      </c>
      <c r="DC68" s="40">
        <f>(R68/'[2]Population Estimates'!G66)*1000</f>
        <v>17.868338557993731</v>
      </c>
      <c r="DD68" s="42">
        <v>15.36</v>
      </c>
      <c r="DE68" s="41">
        <v>2.78</v>
      </c>
      <c r="DF68" s="40">
        <v>5.31</v>
      </c>
      <c r="DG68" s="40">
        <v>5.26</v>
      </c>
      <c r="DH68" s="40">
        <f>(W68/'[2]Population Estimates'!D66)*1000</f>
        <v>3.5087719298245617</v>
      </c>
      <c r="DI68" s="40">
        <f>(X68/'[2]Population Estimates'!F66)*1000</f>
        <v>3.3333333333333335</v>
      </c>
      <c r="DJ68" s="40">
        <f>(Y68/'[2]Population Estimates'!F66)*1000</f>
        <v>3.3333333333333335</v>
      </c>
      <c r="DK68" s="40">
        <f>(Z68/'[2]Population Estimates'!H66)*1000</f>
        <v>2.238805970149254</v>
      </c>
      <c r="DL68" s="40">
        <f>(AA68/'[2]Population Estimates'!H66)*1000</f>
        <v>2.9850746268656718</v>
      </c>
      <c r="DM68" s="42">
        <v>2.2400000000000002</v>
      </c>
      <c r="DN68" s="41">
        <v>13.419913419913421</v>
      </c>
      <c r="DO68" s="40">
        <v>9.0909090909090899</v>
      </c>
      <c r="DP68" s="40">
        <v>6.8825910931174095</v>
      </c>
      <c r="DQ68" s="40">
        <f>(AG68/'[2]Population Estimates'!C66)*1000</f>
        <v>3.0075187969924815</v>
      </c>
      <c r="DR68" s="40">
        <f>(AG68/'[2]Population Estimates'!E66)*1000</f>
        <v>2.8268551236749113</v>
      </c>
      <c r="DS68" s="40">
        <f>([2]iadatasheet!AI70/'[2]Population Estimates'!E66)*1000</f>
        <v>4.2402826855123674</v>
      </c>
      <c r="DT68" s="40">
        <f>(AI68/'[2]Population Estimates'!G66)*1000</f>
        <v>3.134796238244514</v>
      </c>
      <c r="DU68" s="40">
        <f>(AJ68/'[2]Population Estimates'!G66)*1000</f>
        <v>3.4482758620689653</v>
      </c>
      <c r="DV68" s="42">
        <v>5.0199999999999996</v>
      </c>
      <c r="DW68" s="41">
        <v>15.15</v>
      </c>
      <c r="DX68" s="40">
        <v>9.92</v>
      </c>
      <c r="DY68" s="40">
        <v>8.91</v>
      </c>
      <c r="DZ68" s="40">
        <f>(AW68/'[2]Population Estimates'!C66)*1000</f>
        <v>14.661654135338345</v>
      </c>
      <c r="EA68" s="40">
        <f>(AX68/'[2]Population Estimates'!E66)*1000</f>
        <v>6.0070671378091873</v>
      </c>
      <c r="EB68" s="40">
        <f>(AY68/'[2]Population Estimates'!E66)*1000</f>
        <v>13.074204946996467</v>
      </c>
      <c r="EC68" s="40">
        <f>(AZ68/'[2]Population Estimates'!G66)*1000</f>
        <v>15.987460815047021</v>
      </c>
      <c r="ED68" s="40">
        <f>(BA68/'[2]Population Estimates'!G66)*1000</f>
        <v>8.7774294670846391</v>
      </c>
      <c r="EE68" s="40">
        <v>10.66</v>
      </c>
      <c r="EF68" s="41">
        <v>0.43</v>
      </c>
      <c r="EG68" s="40">
        <v>1.65</v>
      </c>
      <c r="EH68" s="40">
        <v>0.81</v>
      </c>
      <c r="EI68" s="40">
        <f>([2]iadatasheet!BG70/'[2]Population Estimates'!C66)*1000</f>
        <v>0</v>
      </c>
      <c r="EJ68" s="40">
        <f>(BG68/'[2]Population Estimates'!E66)*1000</f>
        <v>2.1201413427561837</v>
      </c>
      <c r="EK68" s="40">
        <f>(BH68/'[2]Population Estimates'!E66)*1000</f>
        <v>8.8339222614840995</v>
      </c>
      <c r="EL68" s="40">
        <f>(BI68/'[2]Population Estimates'!G66)*1000</f>
        <v>2.5078369905956115</v>
      </c>
      <c r="EM68" s="40">
        <f>(BJ68/'[2]Population Estimates'!G66)*1000</f>
        <v>5.9561128526645764</v>
      </c>
      <c r="EN68" s="42">
        <v>3.13</v>
      </c>
      <c r="EO68" s="40">
        <v>5.19</v>
      </c>
      <c r="EP68" s="40">
        <v>11.16</v>
      </c>
      <c r="EQ68" s="40">
        <v>4.05</v>
      </c>
      <c r="ER68" s="40">
        <f>(BO68/'[2]Population Estimates'!C66)*1000</f>
        <v>2.6315789473684208</v>
      </c>
      <c r="ES68" s="40">
        <f>(BP68/'[2]Population Estimates'!E66)*1000</f>
        <v>2.8268551236749113</v>
      </c>
      <c r="ET68" s="40">
        <f>(BQ68/'[2]Population Estimates'!E66)*1000</f>
        <v>6.0070671378091873</v>
      </c>
      <c r="EU68" s="40">
        <f>(BR68/'[2]Population Estimates'!G66)*1000</f>
        <v>0.94043887147335425</v>
      </c>
      <c r="EV68" s="40">
        <f>(BS68/'[2]Population Estimates'!G66)*1000</f>
        <v>2.8213166144200623</v>
      </c>
      <c r="EW68" s="40">
        <v>3.45</v>
      </c>
      <c r="EX68" s="41">
        <v>8.23</v>
      </c>
      <c r="EY68" s="40">
        <v>7.44</v>
      </c>
      <c r="EZ68" s="40">
        <v>11.74</v>
      </c>
      <c r="FA68" s="40">
        <f>(BX68/'[2]Population Estimates'!C66)*1000</f>
        <v>7.518796992481203</v>
      </c>
      <c r="FB68" s="40">
        <f>(BY68/'[2]Population Estimates'!E66)*1000</f>
        <v>3.1802120141342756</v>
      </c>
      <c r="FC68" s="40">
        <f>(BZ68/'[2]Population Estimates'!E66)*1000</f>
        <v>5.6537102473498226</v>
      </c>
      <c r="FD68" s="40">
        <f>(CA68/'[2]Population Estimates'!G66)*1000</f>
        <v>5.6426332288401246</v>
      </c>
      <c r="FE68" s="40">
        <f>(CB68/'[2]Population Estimates'!G66)*1000</f>
        <v>7.523510971786834</v>
      </c>
      <c r="FF68" s="42">
        <v>9.4</v>
      </c>
      <c r="FG68" s="41">
        <v>9.09</v>
      </c>
      <c r="FH68" s="40">
        <v>7.85</v>
      </c>
      <c r="FI68" s="40">
        <v>12.55</v>
      </c>
      <c r="FJ68" s="40">
        <f>(CG68/'[2]Population Estimates'!C66)*1000</f>
        <v>7.8947368421052637</v>
      </c>
      <c r="FK68" s="40">
        <f>([2]iadatasheet!CI70/'[2]Population Estimates'!E66)*1000</f>
        <v>3.5335689045936394</v>
      </c>
      <c r="FL68" s="40">
        <f>(CI68/'[2]Population Estimates'!E66)*1000</f>
        <v>5.6537102473498226</v>
      </c>
      <c r="FM68" s="40">
        <f>(CJ68/'[2]Population Estimates'!G66)*1000</f>
        <v>8.1504702194357375</v>
      </c>
      <c r="FN68" s="40">
        <f>(CK68/'[2]Population Estimates'!G66)*1000</f>
        <v>8.4639498432601883</v>
      </c>
      <c r="FO68" s="42">
        <v>11.29</v>
      </c>
    </row>
    <row r="69" spans="1:171" x14ac:dyDescent="0.2">
      <c r="A69" s="30" t="s">
        <v>138</v>
      </c>
      <c r="B69" s="31">
        <v>72</v>
      </c>
      <c r="C69" s="32">
        <v>78</v>
      </c>
      <c r="D69" s="32">
        <v>80</v>
      </c>
      <c r="E69" s="32">
        <v>65</v>
      </c>
      <c r="F69" s="32">
        <v>54</v>
      </c>
      <c r="G69" s="32">
        <v>41</v>
      </c>
      <c r="H69" s="32">
        <f>VLOOKUP(A69,[1]wards!$A$3:$B$125,2,FALSE)</f>
        <v>32</v>
      </c>
      <c r="I69" s="32">
        <v>47</v>
      </c>
      <c r="J69" s="33">
        <v>63</v>
      </c>
      <c r="K69" s="34">
        <v>78</v>
      </c>
      <c r="L69" s="34">
        <v>77</v>
      </c>
      <c r="M69" s="35">
        <v>66</v>
      </c>
      <c r="N69" s="35">
        <v>51</v>
      </c>
      <c r="O69" s="35">
        <v>70</v>
      </c>
      <c r="P69" s="35">
        <v>47</v>
      </c>
      <c r="Q69" s="35">
        <f>VLOOKUP(A69,[1]wards!$L$3:$M$125,2,FALSE)</f>
        <v>34</v>
      </c>
      <c r="R69" s="35">
        <v>24</v>
      </c>
      <c r="S69" s="36">
        <v>29</v>
      </c>
      <c r="T69" s="37">
        <v>4</v>
      </c>
      <c r="U69" s="34">
        <v>5</v>
      </c>
      <c r="V69" s="34">
        <v>3</v>
      </c>
      <c r="W69" s="34">
        <v>1</v>
      </c>
      <c r="X69" s="35">
        <v>1</v>
      </c>
      <c r="Y69" s="35">
        <v>1</v>
      </c>
      <c r="Z69" s="35">
        <f>VLOOKUP(A69,[1]wards!$AC$3:$AF$125,4,FALSE)</f>
        <v>5</v>
      </c>
      <c r="AA69" s="35">
        <v>3</v>
      </c>
      <c r="AB69" s="38">
        <v>7</v>
      </c>
      <c r="AC69" s="39">
        <v>16</v>
      </c>
      <c r="AD69" s="39">
        <v>14</v>
      </c>
      <c r="AE69" s="39">
        <v>17</v>
      </c>
      <c r="AF69" s="39">
        <v>18</v>
      </c>
      <c r="AG69" s="40">
        <v>11</v>
      </c>
      <c r="AH69" s="40">
        <v>10</v>
      </c>
      <c r="AI69" s="40">
        <f>VLOOKUP(A69,[1]wards!$Y$2:$AA$126,3,FALSE)</f>
        <v>2</v>
      </c>
      <c r="AJ69" s="40">
        <v>7</v>
      </c>
      <c r="AK69" s="40">
        <v>7</v>
      </c>
      <c r="AL69" s="41">
        <v>3</v>
      </c>
      <c r="AM69" s="40">
        <v>1</v>
      </c>
      <c r="AN69" s="40">
        <v>1</v>
      </c>
      <c r="AO69" s="40">
        <v>5</v>
      </c>
      <c r="AP69" s="40">
        <v>1</v>
      </c>
      <c r="AQ69" s="40">
        <f>VLOOKUP(A69,[1]wards!$P$3:$Q$88,2,FALSE)</f>
        <v>1</v>
      </c>
      <c r="AR69" s="40">
        <v>0</v>
      </c>
      <c r="AS69" s="42">
        <v>1</v>
      </c>
      <c r="AT69" s="41">
        <v>19</v>
      </c>
      <c r="AU69" s="40">
        <v>9</v>
      </c>
      <c r="AV69" s="40">
        <v>20</v>
      </c>
      <c r="AW69" s="40">
        <v>24</v>
      </c>
      <c r="AX69" s="40">
        <v>10</v>
      </c>
      <c r="AY69" s="40">
        <v>21</v>
      </c>
      <c r="AZ69" s="40">
        <f>VLOOKUP(A69,[1]wards!$U$3:$V$125,2,FALSE)</f>
        <v>22</v>
      </c>
      <c r="BA69" s="43">
        <v>26</v>
      </c>
      <c r="BB69" s="44">
        <v>40</v>
      </c>
      <c r="BC69" s="41">
        <v>1</v>
      </c>
      <c r="BD69" s="40">
        <v>5</v>
      </c>
      <c r="BE69" s="40">
        <v>1</v>
      </c>
      <c r="BF69" s="40">
        <v>1</v>
      </c>
      <c r="BG69" s="35">
        <v>0</v>
      </c>
      <c r="BH69" s="35">
        <v>1</v>
      </c>
      <c r="BI69" s="35">
        <f>VLOOKUP(A69,[1]wards!$AI$2:$AJ$125,2,FALSE)</f>
        <v>0</v>
      </c>
      <c r="BJ69" s="35">
        <v>0</v>
      </c>
      <c r="BK69" s="45">
        <v>2</v>
      </c>
      <c r="BL69" s="35">
        <v>10</v>
      </c>
      <c r="BM69" s="35">
        <v>16</v>
      </c>
      <c r="BN69" s="35">
        <v>11</v>
      </c>
      <c r="BO69" s="35">
        <v>16</v>
      </c>
      <c r="BP69" s="35">
        <v>5</v>
      </c>
      <c r="BQ69" s="35">
        <v>5</v>
      </c>
      <c r="BR69" s="35">
        <f>VLOOKUP(A69,[1]wards!$AM$2:$AR$125,6,FALSE)</f>
        <v>3</v>
      </c>
      <c r="BS69" s="35">
        <v>5</v>
      </c>
      <c r="BT69" s="35">
        <v>9</v>
      </c>
      <c r="BU69" s="46">
        <v>18</v>
      </c>
      <c r="BV69" s="35">
        <v>13</v>
      </c>
      <c r="BW69" s="35">
        <v>20</v>
      </c>
      <c r="BX69" s="35">
        <v>12</v>
      </c>
      <c r="BY69" s="35">
        <v>7</v>
      </c>
      <c r="BZ69" s="35">
        <v>6</v>
      </c>
      <c r="CA69" s="35">
        <f>VLOOKUP(A69,[1]wards!$AT$3:$AY$125,6,FALSE)</f>
        <v>5</v>
      </c>
      <c r="CB69" s="35">
        <v>8</v>
      </c>
      <c r="CC69" s="45">
        <v>9</v>
      </c>
      <c r="CD69" s="46">
        <v>19</v>
      </c>
      <c r="CE69" s="35">
        <v>14</v>
      </c>
      <c r="CF69" s="35">
        <v>22</v>
      </c>
      <c r="CG69" s="35">
        <v>13</v>
      </c>
      <c r="CH69" s="35">
        <v>11</v>
      </c>
      <c r="CI69" s="35">
        <v>8</v>
      </c>
      <c r="CJ69" s="35">
        <f>VLOOKUP(A69,[1]wards!$Y$3:$Z$125,2,FALSE)</f>
        <v>7</v>
      </c>
      <c r="CK69" s="35">
        <v>11</v>
      </c>
      <c r="CL69" s="45">
        <v>13</v>
      </c>
      <c r="CM69" s="41">
        <v>37.11</v>
      </c>
      <c r="CN69" s="40">
        <v>38.42</v>
      </c>
      <c r="CO69" s="40">
        <v>39.22</v>
      </c>
      <c r="CP69" s="40">
        <v>31.55</v>
      </c>
      <c r="CQ69" s="40">
        <f>(F69/'[2]Population Estimates'!E67)*1000</f>
        <v>25.961538461538463</v>
      </c>
      <c r="CR69" s="40">
        <f>([2]iadatasheet!H71/'[2]Population Estimates'!E67)*1000</f>
        <v>19.71153846153846</v>
      </c>
      <c r="CS69" s="40">
        <f>(H69/'[2]Population Estimates'!G67)*1000</f>
        <v>15.165876777251185</v>
      </c>
      <c r="CT69" s="40">
        <f>(I69/'[2]Population Estimates'!G67)*1000</f>
        <v>22.27488151658768</v>
      </c>
      <c r="CU69" s="42">
        <v>29.86</v>
      </c>
      <c r="CV69" s="41">
        <v>40.21</v>
      </c>
      <c r="CW69" s="40">
        <v>37.93</v>
      </c>
      <c r="CX69" s="40">
        <v>32.352941176470594</v>
      </c>
      <c r="CY69" s="40">
        <f>(N69/'[2]Population Estimates'!C67)*1000</f>
        <v>24.401913875598083</v>
      </c>
      <c r="CZ69" s="40">
        <f>(O69/'[2]Population Estimates'!E67)*1000</f>
        <v>33.653846153846153</v>
      </c>
      <c r="DA69" s="40">
        <f>(P69/'[2]Population Estimates'!E67)*1000</f>
        <v>22.596153846153847</v>
      </c>
      <c r="DB69" s="40">
        <f>(Q69/'[2]Population Estimates'!G67)*1000</f>
        <v>16.113744075829384</v>
      </c>
      <c r="DC69" s="40">
        <f>(R69/'[2]Population Estimates'!G67)*1000</f>
        <v>11.374407582938389</v>
      </c>
      <c r="DD69" s="42">
        <v>13.74</v>
      </c>
      <c r="DE69" s="41">
        <v>4.6500000000000004</v>
      </c>
      <c r="DF69" s="40">
        <v>5.56</v>
      </c>
      <c r="DG69" s="40">
        <v>3.3</v>
      </c>
      <c r="DH69" s="40">
        <f>(W69/'[2]Population Estimates'!D67)*1000</f>
        <v>1.098901098901099</v>
      </c>
      <c r="DI69" s="40">
        <f>(X69/'[2]Population Estimates'!F67)*1000</f>
        <v>1.075268817204301</v>
      </c>
      <c r="DJ69" s="40">
        <f>(Y69/'[2]Population Estimates'!F67)*1000</f>
        <v>1.075268817204301</v>
      </c>
      <c r="DK69" s="40">
        <f>(Z69/'[2]Population Estimates'!H67)*1000</f>
        <v>5.3191489361702127</v>
      </c>
      <c r="DL69" s="40">
        <f>(AA69/'[2]Population Estimates'!H67)*1000</f>
        <v>3.1914893617021276</v>
      </c>
      <c r="DM69" s="42">
        <v>7.45</v>
      </c>
      <c r="DN69" s="41">
        <v>8.247422680412372</v>
      </c>
      <c r="DO69" s="40">
        <v>6.8965517241379306</v>
      </c>
      <c r="DP69" s="40">
        <v>8.3333333333333339</v>
      </c>
      <c r="DQ69" s="40">
        <f>(AG69/'[2]Population Estimates'!C67)*1000</f>
        <v>5.2631578947368416</v>
      </c>
      <c r="DR69" s="40">
        <f>(AG69/'[2]Population Estimates'!E67)*1000</f>
        <v>5.2884615384615383</v>
      </c>
      <c r="DS69" s="40">
        <f>([2]iadatasheet!AI71/'[2]Population Estimates'!E67)*1000</f>
        <v>4.8076923076923084</v>
      </c>
      <c r="DT69" s="40">
        <f>(AI69/'[2]Population Estimates'!G67)*1000</f>
        <v>0.94786729857819907</v>
      </c>
      <c r="DU69" s="40">
        <f>(AJ69/'[2]Population Estimates'!G67)*1000</f>
        <v>3.3175355450236967</v>
      </c>
      <c r="DV69" s="42">
        <v>3.32</v>
      </c>
      <c r="DW69" s="41">
        <v>9.7899999999999991</v>
      </c>
      <c r="DX69" s="40">
        <v>4.43</v>
      </c>
      <c r="DY69" s="40">
        <v>9.8000000000000007</v>
      </c>
      <c r="DZ69" s="40">
        <f>(AW69/'[2]Population Estimates'!C67)*1000</f>
        <v>11.483253588516746</v>
      </c>
      <c r="EA69" s="40">
        <f>(AX69/'[2]Population Estimates'!E67)*1000</f>
        <v>4.8076923076923084</v>
      </c>
      <c r="EB69" s="40">
        <f>(AY69/'[2]Population Estimates'!E67)*1000</f>
        <v>10.096153846153847</v>
      </c>
      <c r="EC69" s="40">
        <f>(AZ69/'[2]Population Estimates'!G67)*1000</f>
        <v>10.42654028436019</v>
      </c>
      <c r="ED69" s="40">
        <f>(BA69/'[2]Population Estimates'!G67)*1000</f>
        <v>12.322274881516588</v>
      </c>
      <c r="EE69" s="40">
        <v>18.96</v>
      </c>
      <c r="EF69" s="41">
        <v>0.52</v>
      </c>
      <c r="EG69" s="40">
        <v>2.46</v>
      </c>
      <c r="EH69" s="40">
        <v>0.49</v>
      </c>
      <c r="EI69" s="40">
        <f>([2]iadatasheet!BG71/'[2]Population Estimates'!C67)*1000</f>
        <v>0.4784688995215311</v>
      </c>
      <c r="EJ69" s="40">
        <f>(BG69/'[2]Population Estimates'!E67)*1000</f>
        <v>0</v>
      </c>
      <c r="EK69" s="40">
        <f>(BH69/'[2]Population Estimates'!E67)*1000</f>
        <v>0.48076923076923078</v>
      </c>
      <c r="EL69" s="40">
        <f>(BI69/'[2]Population Estimates'!G67)*1000</f>
        <v>0</v>
      </c>
      <c r="EM69" s="40">
        <f>(BJ69/'[2]Population Estimates'!G67)*1000</f>
        <v>0</v>
      </c>
      <c r="EN69" s="42">
        <v>0.95</v>
      </c>
      <c r="EO69" s="40">
        <v>5.15</v>
      </c>
      <c r="EP69" s="40">
        <v>7.88</v>
      </c>
      <c r="EQ69" s="40">
        <v>5.39</v>
      </c>
      <c r="ER69" s="40">
        <f>(BO69/'[2]Population Estimates'!C67)*1000</f>
        <v>7.6555023923444976</v>
      </c>
      <c r="ES69" s="40">
        <f>(BP69/'[2]Population Estimates'!E67)*1000</f>
        <v>2.4038461538461542</v>
      </c>
      <c r="ET69" s="40">
        <f>(BQ69/'[2]Population Estimates'!E67)*1000</f>
        <v>2.4038461538461542</v>
      </c>
      <c r="EU69" s="40">
        <f>(BR69/'[2]Population Estimates'!G67)*1000</f>
        <v>1.4218009478672986</v>
      </c>
      <c r="EV69" s="40">
        <f>(BS69/'[2]Population Estimates'!G67)*1000</f>
        <v>2.3696682464454977</v>
      </c>
      <c r="EW69" s="40">
        <v>4.2699999999999996</v>
      </c>
      <c r="EX69" s="41">
        <v>9.2799999999999994</v>
      </c>
      <c r="EY69" s="40">
        <v>6.4</v>
      </c>
      <c r="EZ69" s="40">
        <v>9.8000000000000007</v>
      </c>
      <c r="FA69" s="40">
        <f>(BX69/'[2]Population Estimates'!C67)*1000</f>
        <v>5.741626794258373</v>
      </c>
      <c r="FB69" s="40">
        <f>(BY69/'[2]Population Estimates'!E67)*1000</f>
        <v>3.3653846153846154</v>
      </c>
      <c r="FC69" s="40">
        <f>(BZ69/'[2]Population Estimates'!E67)*1000</f>
        <v>2.8846153846153846</v>
      </c>
      <c r="FD69" s="40">
        <f>(CA69/'[2]Population Estimates'!G67)*1000</f>
        <v>2.3696682464454977</v>
      </c>
      <c r="FE69" s="40">
        <f>(CB69/'[2]Population Estimates'!G67)*1000</f>
        <v>3.7914691943127963</v>
      </c>
      <c r="FF69" s="42">
        <v>4.2699999999999996</v>
      </c>
      <c r="FG69" s="41">
        <v>9.7899999999999991</v>
      </c>
      <c r="FH69" s="40">
        <v>6.9</v>
      </c>
      <c r="FI69" s="40">
        <v>10.78</v>
      </c>
      <c r="FJ69" s="40">
        <f>(CG69/'[2]Population Estimates'!C67)*1000</f>
        <v>6.2200956937799043</v>
      </c>
      <c r="FK69" s="40">
        <f>([2]iadatasheet!CI71/'[2]Population Estimates'!E67)*1000</f>
        <v>5.2884615384615383</v>
      </c>
      <c r="FL69" s="40">
        <f>(CI69/'[2]Population Estimates'!E67)*1000</f>
        <v>3.8461538461538463</v>
      </c>
      <c r="FM69" s="40">
        <f>(CJ69/'[2]Population Estimates'!G67)*1000</f>
        <v>3.3175355450236967</v>
      </c>
      <c r="FN69" s="40">
        <f>(CK69/'[2]Population Estimates'!G67)*1000</f>
        <v>5.2132701421800949</v>
      </c>
      <c r="FO69" s="42">
        <v>6.16</v>
      </c>
    </row>
    <row r="70" spans="1:171" x14ac:dyDescent="0.2">
      <c r="A70" s="30" t="s">
        <v>139</v>
      </c>
      <c r="B70" s="31">
        <v>553</v>
      </c>
      <c r="C70" s="32">
        <v>580</v>
      </c>
      <c r="D70" s="32">
        <v>534</v>
      </c>
      <c r="E70" s="32">
        <v>470</v>
      </c>
      <c r="F70" s="32">
        <v>442</v>
      </c>
      <c r="G70" s="32">
        <v>291</v>
      </c>
      <c r="H70" s="32">
        <f>VLOOKUP(A70,[1]wards!$A$3:$B$125,2,FALSE)</f>
        <v>315</v>
      </c>
      <c r="I70" s="32">
        <v>356</v>
      </c>
      <c r="J70" s="33">
        <v>398</v>
      </c>
      <c r="K70" s="34">
        <v>585</v>
      </c>
      <c r="L70" s="34">
        <v>515</v>
      </c>
      <c r="M70" s="35">
        <v>373</v>
      </c>
      <c r="N70" s="35">
        <v>480</v>
      </c>
      <c r="O70" s="35">
        <v>398</v>
      </c>
      <c r="P70" s="35">
        <v>243</v>
      </c>
      <c r="Q70" s="35">
        <f>VLOOKUP(A70,[1]wards!$L$3:$M$125,2,FALSE)</f>
        <v>264</v>
      </c>
      <c r="R70" s="35">
        <v>214</v>
      </c>
      <c r="S70" s="36">
        <v>188</v>
      </c>
      <c r="T70" s="37">
        <v>15</v>
      </c>
      <c r="U70" s="34">
        <v>15</v>
      </c>
      <c r="V70" s="34">
        <v>11</v>
      </c>
      <c r="W70" s="34">
        <v>21</v>
      </c>
      <c r="X70" s="35">
        <v>18</v>
      </c>
      <c r="Y70" s="35">
        <v>15</v>
      </c>
      <c r="Z70" s="35">
        <f>VLOOKUP(A70,[1]wards!$AC$3:$AF$125,4,FALSE)</f>
        <v>12</v>
      </c>
      <c r="AA70" s="35">
        <v>18</v>
      </c>
      <c r="AB70" s="38">
        <v>14</v>
      </c>
      <c r="AC70" s="39">
        <v>190</v>
      </c>
      <c r="AD70" s="39">
        <v>169</v>
      </c>
      <c r="AE70" s="39">
        <v>153</v>
      </c>
      <c r="AF70" s="39">
        <v>89</v>
      </c>
      <c r="AG70" s="40">
        <v>69</v>
      </c>
      <c r="AH70" s="40">
        <v>69</v>
      </c>
      <c r="AI70" s="40">
        <f>VLOOKUP(A70,[1]wards!$Y$2:$AA$126,3,FALSE)</f>
        <v>59</v>
      </c>
      <c r="AJ70" s="40">
        <v>46</v>
      </c>
      <c r="AK70" s="40">
        <v>81</v>
      </c>
      <c r="AL70" s="41">
        <v>5</v>
      </c>
      <c r="AM70" s="40">
        <v>8</v>
      </c>
      <c r="AN70" s="40">
        <v>8</v>
      </c>
      <c r="AO70" s="40">
        <v>3</v>
      </c>
      <c r="AP70" s="40">
        <v>7</v>
      </c>
      <c r="AQ70" s="40">
        <f>VLOOKUP(A70,[1]wards!$P$3:$Q$88,2,FALSE)</f>
        <v>7</v>
      </c>
      <c r="AR70" s="40">
        <v>2</v>
      </c>
      <c r="AS70" s="42">
        <v>2</v>
      </c>
      <c r="AT70" s="41">
        <v>126</v>
      </c>
      <c r="AU70" s="40">
        <v>117</v>
      </c>
      <c r="AV70" s="40">
        <v>141</v>
      </c>
      <c r="AW70" s="40">
        <v>138</v>
      </c>
      <c r="AX70" s="40">
        <v>123</v>
      </c>
      <c r="AY70" s="40">
        <v>157</v>
      </c>
      <c r="AZ70" s="40">
        <f>VLOOKUP(A70,[1]wards!$U$3:$V$125,2,FALSE)</f>
        <v>130</v>
      </c>
      <c r="BA70" s="43">
        <v>183</v>
      </c>
      <c r="BB70" s="44">
        <v>179</v>
      </c>
      <c r="BC70" s="41">
        <v>28</v>
      </c>
      <c r="BD70" s="40">
        <v>12</v>
      </c>
      <c r="BE70" s="40">
        <v>19</v>
      </c>
      <c r="BF70" s="40">
        <v>18</v>
      </c>
      <c r="BG70" s="35">
        <v>23</v>
      </c>
      <c r="BH70" s="35">
        <v>8</v>
      </c>
      <c r="BI70" s="35">
        <f>VLOOKUP(A70,[1]wards!$AI$2:$AJ$125,2,FALSE)</f>
        <v>9</v>
      </c>
      <c r="BJ70" s="35">
        <v>9</v>
      </c>
      <c r="BK70" s="45">
        <v>13</v>
      </c>
      <c r="BL70" s="35">
        <v>47</v>
      </c>
      <c r="BM70" s="35">
        <v>43</v>
      </c>
      <c r="BN70" s="35">
        <v>25</v>
      </c>
      <c r="BO70" s="35">
        <v>37</v>
      </c>
      <c r="BP70" s="35">
        <v>36</v>
      </c>
      <c r="BQ70" s="35">
        <v>14</v>
      </c>
      <c r="BR70" s="35">
        <f>VLOOKUP(A70,[1]wards!$AM$2:$AR$125,6,FALSE)</f>
        <v>19</v>
      </c>
      <c r="BS70" s="35">
        <v>33</v>
      </c>
      <c r="BT70" s="35">
        <v>22</v>
      </c>
      <c r="BU70" s="46">
        <v>87</v>
      </c>
      <c r="BV70" s="35">
        <v>94</v>
      </c>
      <c r="BW70" s="35">
        <v>110</v>
      </c>
      <c r="BX70" s="35">
        <v>103</v>
      </c>
      <c r="BY70" s="35">
        <v>107</v>
      </c>
      <c r="BZ70" s="35">
        <v>77</v>
      </c>
      <c r="CA70" s="35">
        <f>VLOOKUP(A70,[1]wards!$AT$3:$AY$125,6,FALSE)</f>
        <v>79</v>
      </c>
      <c r="CB70" s="35">
        <v>114</v>
      </c>
      <c r="CC70" s="45">
        <v>122</v>
      </c>
      <c r="CD70" s="46">
        <v>97</v>
      </c>
      <c r="CE70" s="35">
        <v>100</v>
      </c>
      <c r="CF70" s="35">
        <v>123</v>
      </c>
      <c r="CG70" s="35">
        <v>113</v>
      </c>
      <c r="CH70" s="35">
        <v>117</v>
      </c>
      <c r="CI70" s="35">
        <v>89</v>
      </c>
      <c r="CJ70" s="35">
        <f>VLOOKUP(A70,[1]wards!$Y$3:$Z$125,2,FALSE)</f>
        <v>88</v>
      </c>
      <c r="CK70" s="35">
        <v>123</v>
      </c>
      <c r="CL70" s="45">
        <v>130</v>
      </c>
      <c r="CM70" s="41">
        <v>77.45</v>
      </c>
      <c r="CN70" s="40">
        <v>79.45</v>
      </c>
      <c r="CO70" s="40">
        <v>72.06</v>
      </c>
      <c r="CP70" s="40">
        <v>62.5</v>
      </c>
      <c r="CQ70" s="40">
        <f>(F70/'[2]Population Estimates'!E68)*1000</f>
        <v>58.93333333333333</v>
      </c>
      <c r="CR70" s="40">
        <f>([2]iadatasheet!H72/'[2]Population Estimates'!E68)*1000</f>
        <v>38.800000000000004</v>
      </c>
      <c r="CS70" s="40">
        <f>(H70/'[2]Population Estimates'!G68)*1000</f>
        <v>42.281879194630875</v>
      </c>
      <c r="CT70" s="40">
        <f>(I70/'[2]Population Estimates'!G68)*1000</f>
        <v>47.785234899328856</v>
      </c>
      <c r="CU70" s="42">
        <v>53.42</v>
      </c>
      <c r="CV70" s="41">
        <v>81.93</v>
      </c>
      <c r="CW70" s="40">
        <v>70.55</v>
      </c>
      <c r="CX70" s="40">
        <v>50.337381916329285</v>
      </c>
      <c r="CY70" s="40">
        <f>(N70/'[2]Population Estimates'!C68)*1000</f>
        <v>64.602960969044418</v>
      </c>
      <c r="CZ70" s="40">
        <f>(O70/'[2]Population Estimates'!E68)*1000</f>
        <v>53.066666666666663</v>
      </c>
      <c r="DA70" s="40">
        <f>(P70/'[2]Population Estimates'!E68)*1000</f>
        <v>32.4</v>
      </c>
      <c r="DB70" s="40">
        <f>(Q70/'[2]Population Estimates'!G68)*1000</f>
        <v>35.43624161073825</v>
      </c>
      <c r="DC70" s="40">
        <f>(R70/'[2]Population Estimates'!G68)*1000</f>
        <v>28.724832214765101</v>
      </c>
      <c r="DD70" s="42">
        <v>25.23</v>
      </c>
      <c r="DE70" s="41">
        <v>4.37</v>
      </c>
      <c r="DF70" s="40">
        <v>4.25</v>
      </c>
      <c r="DG70" s="40">
        <v>3.07</v>
      </c>
      <c r="DH70" s="40">
        <f>(W70/'[2]Population Estimates'!D68)*1000</f>
        <v>5.8823529411764701</v>
      </c>
      <c r="DI70" s="40">
        <f>(X70/'[2]Population Estimates'!F68)*1000</f>
        <v>5.0420168067226898</v>
      </c>
      <c r="DJ70" s="40">
        <f>(Y70/'[2]Population Estimates'!F68)*1000</f>
        <v>4.2016806722689077</v>
      </c>
      <c r="DK70" s="40">
        <f>(Z70/'[2]Population Estimates'!H68)*1000</f>
        <v>3.3426183844011139</v>
      </c>
      <c r="DL70" s="40">
        <f>(AA70/'[2]Population Estimates'!H68)*1000</f>
        <v>5.0139275766016711</v>
      </c>
      <c r="DM70" s="42">
        <v>3.9</v>
      </c>
      <c r="DN70" s="41">
        <v>26.610644257703079</v>
      </c>
      <c r="DO70" s="40">
        <v>23.150684931506849</v>
      </c>
      <c r="DP70" s="40">
        <v>20.647773279352226</v>
      </c>
      <c r="DQ70" s="40">
        <f>(AG70/'[2]Population Estimates'!C68)*1000</f>
        <v>9.2866756393001353</v>
      </c>
      <c r="DR70" s="40">
        <f>(AG70/'[2]Population Estimates'!E68)*1000</f>
        <v>9.1999999999999993</v>
      </c>
      <c r="DS70" s="40">
        <f>([2]iadatasheet!AI72/'[2]Population Estimates'!E68)*1000</f>
        <v>9.1999999999999993</v>
      </c>
      <c r="DT70" s="40">
        <f>(AI70/'[2]Population Estimates'!G68)*1000</f>
        <v>7.9194630872483227</v>
      </c>
      <c r="DU70" s="40">
        <f>(AJ70/'[2]Population Estimates'!G68)*1000</f>
        <v>6.174496644295302</v>
      </c>
      <c r="DV70" s="42">
        <v>10.87</v>
      </c>
      <c r="DW70" s="41">
        <v>17.649999999999999</v>
      </c>
      <c r="DX70" s="40">
        <v>16.03</v>
      </c>
      <c r="DY70" s="40">
        <v>19.03</v>
      </c>
      <c r="DZ70" s="40">
        <f>(AW70/'[2]Population Estimates'!C68)*1000</f>
        <v>18.573351278600271</v>
      </c>
      <c r="EA70" s="40">
        <f>(AX70/'[2]Population Estimates'!E68)*1000</f>
        <v>16.400000000000002</v>
      </c>
      <c r="EB70" s="40">
        <f>(AY70/'[2]Population Estimates'!E68)*1000</f>
        <v>20.933333333333334</v>
      </c>
      <c r="EC70" s="40">
        <f>(AZ70/'[2]Population Estimates'!G68)*1000</f>
        <v>17.449664429530198</v>
      </c>
      <c r="ED70" s="40">
        <f>(BA70/'[2]Population Estimates'!G68)*1000</f>
        <v>24.563758389261746</v>
      </c>
      <c r="EE70" s="40">
        <v>24.03</v>
      </c>
      <c r="EF70" s="41">
        <v>3.92</v>
      </c>
      <c r="EG70" s="40">
        <v>1.64</v>
      </c>
      <c r="EH70" s="40">
        <v>2.56</v>
      </c>
      <c r="EI70" s="40">
        <f>([2]iadatasheet!BG72/'[2]Population Estimates'!C68)*1000</f>
        <v>2.4226110363391653</v>
      </c>
      <c r="EJ70" s="40">
        <f>(BG70/'[2]Population Estimates'!E68)*1000</f>
        <v>3.0666666666666669</v>
      </c>
      <c r="EK70" s="40">
        <f>(BH70/'[2]Population Estimates'!E68)*1000</f>
        <v>1.0666666666666667</v>
      </c>
      <c r="EL70" s="40">
        <f>(BI70/'[2]Population Estimates'!G68)*1000</f>
        <v>1.2080536912751676</v>
      </c>
      <c r="EM70" s="40">
        <f>(BJ70/'[2]Population Estimates'!G68)*1000</f>
        <v>1.2080536912751676</v>
      </c>
      <c r="EN70" s="42">
        <v>1.74</v>
      </c>
      <c r="EO70" s="40">
        <v>6.58</v>
      </c>
      <c r="EP70" s="40">
        <v>5.89</v>
      </c>
      <c r="EQ70" s="40">
        <v>3.37</v>
      </c>
      <c r="ER70" s="40">
        <f>(BO70/'[2]Population Estimates'!C68)*1000</f>
        <v>4.9798115746971732</v>
      </c>
      <c r="ES70" s="40">
        <f>(BP70/'[2]Population Estimates'!E68)*1000</f>
        <v>4.8</v>
      </c>
      <c r="ET70" s="40">
        <f>(BQ70/'[2]Population Estimates'!E68)*1000</f>
        <v>1.8666666666666667</v>
      </c>
      <c r="EU70" s="40">
        <f>(BR70/'[2]Population Estimates'!G68)*1000</f>
        <v>2.5503355704697985</v>
      </c>
      <c r="EV70" s="40">
        <f>(BS70/'[2]Population Estimates'!G68)*1000</f>
        <v>4.4295302013422813</v>
      </c>
      <c r="EW70" s="40">
        <v>2.95</v>
      </c>
      <c r="EX70" s="41">
        <v>12.18</v>
      </c>
      <c r="EY70" s="40">
        <v>12.88</v>
      </c>
      <c r="EZ70" s="40">
        <v>14.84</v>
      </c>
      <c r="FA70" s="40">
        <f>(BX70/'[2]Population Estimates'!C68)*1000</f>
        <v>13.862718707940781</v>
      </c>
      <c r="FB70" s="40">
        <f>(BY70/'[2]Population Estimates'!E68)*1000</f>
        <v>14.266666666666667</v>
      </c>
      <c r="FC70" s="40">
        <f>(BZ70/'[2]Population Estimates'!E68)*1000</f>
        <v>10.266666666666667</v>
      </c>
      <c r="FD70" s="40">
        <f>(CA70/'[2]Population Estimates'!G68)*1000</f>
        <v>10.604026845637584</v>
      </c>
      <c r="FE70" s="40">
        <f>(CB70/'[2]Population Estimates'!G68)*1000</f>
        <v>15.302013422818792</v>
      </c>
      <c r="FF70" s="42">
        <v>16.38</v>
      </c>
      <c r="FG70" s="41">
        <v>13.59</v>
      </c>
      <c r="FH70" s="40">
        <v>13.7</v>
      </c>
      <c r="FI70" s="40">
        <v>16.600000000000001</v>
      </c>
      <c r="FJ70" s="40">
        <f>(CG70/'[2]Population Estimates'!C68)*1000</f>
        <v>15.208613728129205</v>
      </c>
      <c r="FK70" s="40">
        <f>([2]iadatasheet!CI72/'[2]Population Estimates'!E68)*1000</f>
        <v>15.6</v>
      </c>
      <c r="FL70" s="40">
        <f>(CI70/'[2]Population Estimates'!E68)*1000</f>
        <v>11.866666666666665</v>
      </c>
      <c r="FM70" s="40">
        <f>(CJ70/'[2]Population Estimates'!G68)*1000</f>
        <v>11.812080536912751</v>
      </c>
      <c r="FN70" s="40">
        <f>(CK70/'[2]Population Estimates'!G68)*1000</f>
        <v>16.51006711409396</v>
      </c>
      <c r="FO70" s="42">
        <v>17.45</v>
      </c>
    </row>
    <row r="71" spans="1:171" x14ac:dyDescent="0.2">
      <c r="A71" s="30" t="s">
        <v>140</v>
      </c>
      <c r="B71" s="31">
        <v>426</v>
      </c>
      <c r="C71" s="32">
        <v>385</v>
      </c>
      <c r="D71" s="32">
        <v>520</v>
      </c>
      <c r="E71" s="32">
        <v>502</v>
      </c>
      <c r="F71" s="32">
        <v>454</v>
      </c>
      <c r="G71" s="32">
        <v>347</v>
      </c>
      <c r="H71" s="32">
        <f>VLOOKUP(A71,[1]wards!$A$3:$B$125,2,FALSE)</f>
        <v>379</v>
      </c>
      <c r="I71" s="32">
        <v>461</v>
      </c>
      <c r="J71" s="33">
        <v>452</v>
      </c>
      <c r="K71" s="34">
        <v>511</v>
      </c>
      <c r="L71" s="34">
        <v>394</v>
      </c>
      <c r="M71" s="35">
        <v>363</v>
      </c>
      <c r="N71" s="35">
        <v>350</v>
      </c>
      <c r="O71" s="35">
        <v>260</v>
      </c>
      <c r="P71" s="35">
        <v>245</v>
      </c>
      <c r="Q71" s="35">
        <f>VLOOKUP(A71,[1]wards!$L$3:$M$125,2,FALSE)</f>
        <v>193</v>
      </c>
      <c r="R71" s="35">
        <v>223</v>
      </c>
      <c r="S71" s="36">
        <v>168</v>
      </c>
      <c r="T71" s="37">
        <v>21</v>
      </c>
      <c r="U71" s="34">
        <v>21</v>
      </c>
      <c r="V71" s="34">
        <v>22</v>
      </c>
      <c r="W71" s="34">
        <v>36</v>
      </c>
      <c r="X71" s="35">
        <v>12</v>
      </c>
      <c r="Y71" s="35">
        <v>13</v>
      </c>
      <c r="Z71" s="35">
        <f>VLOOKUP(A71,[1]wards!$AC$3:$AF$125,4,FALSE)</f>
        <v>7</v>
      </c>
      <c r="AA71" s="35">
        <v>13</v>
      </c>
      <c r="AB71" s="38">
        <v>7</v>
      </c>
      <c r="AC71" s="39">
        <v>126</v>
      </c>
      <c r="AD71" s="39">
        <v>88</v>
      </c>
      <c r="AE71" s="39">
        <v>115</v>
      </c>
      <c r="AF71" s="39">
        <v>78</v>
      </c>
      <c r="AG71" s="40">
        <v>85</v>
      </c>
      <c r="AH71" s="40">
        <v>66</v>
      </c>
      <c r="AI71" s="40">
        <f>VLOOKUP(A71,[1]wards!$Y$2:$AA$126,3,FALSE)</f>
        <v>59</v>
      </c>
      <c r="AJ71" s="40">
        <v>64</v>
      </c>
      <c r="AK71" s="40">
        <v>67</v>
      </c>
      <c r="AL71" s="41">
        <v>33</v>
      </c>
      <c r="AM71" s="40">
        <v>21</v>
      </c>
      <c r="AN71" s="40">
        <v>15</v>
      </c>
      <c r="AO71" s="40">
        <v>11</v>
      </c>
      <c r="AP71" s="40">
        <v>8</v>
      </c>
      <c r="AQ71" s="40">
        <f>VLOOKUP(A71,[1]wards!$P$3:$Q$88,2,FALSE)</f>
        <v>5</v>
      </c>
      <c r="AR71" s="40">
        <v>10</v>
      </c>
      <c r="AS71" s="42">
        <v>6</v>
      </c>
      <c r="AT71" s="41">
        <v>119</v>
      </c>
      <c r="AU71" s="40">
        <v>99</v>
      </c>
      <c r="AV71" s="40">
        <v>122</v>
      </c>
      <c r="AW71" s="40">
        <v>145</v>
      </c>
      <c r="AX71" s="40">
        <v>120</v>
      </c>
      <c r="AY71" s="40">
        <v>164</v>
      </c>
      <c r="AZ71" s="40">
        <f>VLOOKUP(A71,[1]wards!$U$3:$V$125,2,FALSE)</f>
        <v>173</v>
      </c>
      <c r="BA71" s="43">
        <v>126</v>
      </c>
      <c r="BB71" s="44">
        <v>154</v>
      </c>
      <c r="BC71" s="41">
        <v>24</v>
      </c>
      <c r="BD71" s="40">
        <v>10</v>
      </c>
      <c r="BE71" s="40">
        <v>15</v>
      </c>
      <c r="BF71" s="40">
        <v>19</v>
      </c>
      <c r="BG71" s="35">
        <v>10</v>
      </c>
      <c r="BH71" s="35">
        <v>15</v>
      </c>
      <c r="BI71" s="35">
        <f>VLOOKUP(A71,[1]wards!$AI$2:$AJ$125,2,FALSE)</f>
        <v>15</v>
      </c>
      <c r="BJ71" s="35">
        <v>12</v>
      </c>
      <c r="BK71" s="45">
        <v>9</v>
      </c>
      <c r="BL71" s="35">
        <v>55</v>
      </c>
      <c r="BM71" s="35">
        <v>64</v>
      </c>
      <c r="BN71" s="35">
        <v>46</v>
      </c>
      <c r="BO71" s="35">
        <v>62</v>
      </c>
      <c r="BP71" s="35">
        <v>39</v>
      </c>
      <c r="BQ71" s="35">
        <v>13</v>
      </c>
      <c r="BR71" s="35">
        <f>VLOOKUP(A71,[1]wards!$AM$2:$AR$125,6,FALSE)</f>
        <v>35</v>
      </c>
      <c r="BS71" s="35">
        <v>29</v>
      </c>
      <c r="BT71" s="35">
        <v>33</v>
      </c>
      <c r="BU71" s="46">
        <v>61</v>
      </c>
      <c r="BV71" s="35">
        <v>62</v>
      </c>
      <c r="BW71" s="35">
        <v>100</v>
      </c>
      <c r="BX71" s="35">
        <v>94</v>
      </c>
      <c r="BY71" s="35">
        <v>76</v>
      </c>
      <c r="BZ71" s="35">
        <v>75</v>
      </c>
      <c r="CA71" s="35">
        <f>VLOOKUP(A71,[1]wards!$AT$3:$AY$125,6,FALSE)</f>
        <v>69</v>
      </c>
      <c r="CB71" s="35">
        <v>102</v>
      </c>
      <c r="CC71" s="45">
        <v>144</v>
      </c>
      <c r="CD71" s="46">
        <v>69</v>
      </c>
      <c r="CE71" s="35">
        <v>66</v>
      </c>
      <c r="CF71" s="35">
        <v>105</v>
      </c>
      <c r="CG71" s="35">
        <v>109</v>
      </c>
      <c r="CH71" s="35">
        <v>87</v>
      </c>
      <c r="CI71" s="35">
        <v>83</v>
      </c>
      <c r="CJ71" s="35">
        <f>VLOOKUP(A71,[1]wards!$Y$3:$Z$125,2,FALSE)</f>
        <v>87</v>
      </c>
      <c r="CK71" s="35">
        <v>119</v>
      </c>
      <c r="CL71" s="45">
        <v>164</v>
      </c>
      <c r="CM71" s="41">
        <v>60.94</v>
      </c>
      <c r="CN71" s="40">
        <v>54.69</v>
      </c>
      <c r="CO71" s="40">
        <v>73.239999999999995</v>
      </c>
      <c r="CP71" s="40">
        <v>70.209999999999994</v>
      </c>
      <c r="CQ71" s="40">
        <f>(F71/'[2]Population Estimates'!E69)*1000</f>
        <v>57.614213197969541</v>
      </c>
      <c r="CR71" s="40">
        <f>([2]iadatasheet!H73/'[2]Population Estimates'!E69)*1000</f>
        <v>44.035532994923862</v>
      </c>
      <c r="CS71" s="40">
        <f>(H71/'[2]Population Estimates'!G69)*1000</f>
        <v>48.465473145780052</v>
      </c>
      <c r="CT71" s="40">
        <f>(I71/'[2]Population Estimates'!G69)*1000</f>
        <v>58.951406649616366</v>
      </c>
      <c r="CU71" s="42">
        <v>57.8</v>
      </c>
      <c r="CV71" s="41">
        <v>73.099999999999994</v>
      </c>
      <c r="CW71" s="40">
        <v>55.97</v>
      </c>
      <c r="CX71" s="40">
        <v>51.12676056338028</v>
      </c>
      <c r="CY71" s="40">
        <f>(N71/'[2]Population Estimates'!C69)*1000</f>
        <v>44.642857142857146</v>
      </c>
      <c r="CZ71" s="40">
        <f>(O71/'[2]Population Estimates'!E69)*1000</f>
        <v>32.994923857868024</v>
      </c>
      <c r="DA71" s="40">
        <f>(P71/'[2]Population Estimates'!E69)*1000</f>
        <v>31.091370558375633</v>
      </c>
      <c r="DB71" s="40">
        <f>(Q71/'[2]Population Estimates'!G69)*1000</f>
        <v>24.680306905370845</v>
      </c>
      <c r="DC71" s="40">
        <f>(R71/'[2]Population Estimates'!G69)*1000</f>
        <v>28.516624040920714</v>
      </c>
      <c r="DD71" s="42">
        <v>21.48</v>
      </c>
      <c r="DE71" s="41">
        <v>7</v>
      </c>
      <c r="DF71" s="40">
        <v>6.71</v>
      </c>
      <c r="DG71" s="40">
        <v>7.01</v>
      </c>
      <c r="DH71" s="40">
        <f>(W71/'[2]Population Estimates'!D69)*1000</f>
        <v>11.464968152866241</v>
      </c>
      <c r="DI71" s="40">
        <f>(X71/'[2]Population Estimates'!F69)*1000</f>
        <v>3.8095238095238093</v>
      </c>
      <c r="DJ71" s="40">
        <f>(Y71/'[2]Population Estimates'!F69)*1000</f>
        <v>4.1269841269841274</v>
      </c>
      <c r="DK71" s="40">
        <f>(Z71/'[2]Population Estimates'!H69)*1000</f>
        <v>2.2151898734177218</v>
      </c>
      <c r="DL71" s="40">
        <f>(AA71/'[2]Population Estimates'!H69)*1000</f>
        <v>4.113924050632912</v>
      </c>
      <c r="DM71" s="42">
        <v>2.2200000000000002</v>
      </c>
      <c r="DN71" s="41">
        <v>18.025751072961373</v>
      </c>
      <c r="DO71" s="40">
        <v>12.5</v>
      </c>
      <c r="DP71" s="40">
        <v>16.197183098591548</v>
      </c>
      <c r="DQ71" s="40">
        <f>(AG71/'[2]Population Estimates'!C69)*1000</f>
        <v>10.841836734693878</v>
      </c>
      <c r="DR71" s="40">
        <f>(AG71/'[2]Population Estimates'!E69)*1000</f>
        <v>10.786802030456853</v>
      </c>
      <c r="DS71" s="40">
        <f>([2]iadatasheet!AI73/'[2]Population Estimates'!E69)*1000</f>
        <v>8.3756345177664979</v>
      </c>
      <c r="DT71" s="40">
        <f>(AI71/'[2]Population Estimates'!G69)*1000</f>
        <v>7.5447570332480822</v>
      </c>
      <c r="DU71" s="40">
        <f>(AJ71/'[2]Population Estimates'!G69)*1000</f>
        <v>8.1841432225063926</v>
      </c>
      <c r="DV71" s="42">
        <v>8.57</v>
      </c>
      <c r="DW71" s="41">
        <v>17.02</v>
      </c>
      <c r="DX71" s="40">
        <v>14.06</v>
      </c>
      <c r="DY71" s="40">
        <v>17.18</v>
      </c>
      <c r="DZ71" s="40">
        <f>(AW71/'[2]Population Estimates'!C69)*1000</f>
        <v>18.494897959183675</v>
      </c>
      <c r="EA71" s="40">
        <f>(AX71/'[2]Population Estimates'!E69)*1000</f>
        <v>15.228426395939087</v>
      </c>
      <c r="EB71" s="40">
        <f>(AY71/'[2]Population Estimates'!E69)*1000</f>
        <v>20.81218274111675</v>
      </c>
      <c r="EC71" s="40">
        <f>(AZ71/'[2]Population Estimates'!G69)*1000</f>
        <v>22.122762148337596</v>
      </c>
      <c r="ED71" s="40">
        <f>(BA71/'[2]Population Estimates'!G69)*1000</f>
        <v>16.112531969309462</v>
      </c>
      <c r="EE71" s="40">
        <v>19.690000000000001</v>
      </c>
      <c r="EF71" s="41">
        <v>3.43</v>
      </c>
      <c r="EG71" s="40">
        <v>1.42</v>
      </c>
      <c r="EH71" s="40">
        <v>2.11</v>
      </c>
      <c r="EI71" s="40">
        <f>([2]iadatasheet!BG73/'[2]Population Estimates'!C69)*1000</f>
        <v>2.4234693877551021</v>
      </c>
      <c r="EJ71" s="40">
        <f>(BG71/'[2]Population Estimates'!E69)*1000</f>
        <v>1.2690355329949237</v>
      </c>
      <c r="EK71" s="40">
        <f>(BH71/'[2]Population Estimates'!E69)*1000</f>
        <v>1.9035532994923858</v>
      </c>
      <c r="EL71" s="40">
        <f>(BI71/'[2]Population Estimates'!G69)*1000</f>
        <v>1.9181585677749362</v>
      </c>
      <c r="EM71" s="40">
        <f>(BJ71/'[2]Population Estimates'!G69)*1000</f>
        <v>1.5345268542199488</v>
      </c>
      <c r="EN71" s="42">
        <v>1.1499999999999999</v>
      </c>
      <c r="EO71" s="40">
        <v>7.87</v>
      </c>
      <c r="EP71" s="40">
        <v>9.09</v>
      </c>
      <c r="EQ71" s="40">
        <v>6.48</v>
      </c>
      <c r="ER71" s="40">
        <f>(BO71/'[2]Population Estimates'!C69)*1000</f>
        <v>7.908163265306122</v>
      </c>
      <c r="ES71" s="40">
        <f>(BP71/'[2]Population Estimates'!E69)*1000</f>
        <v>4.9492385786802027</v>
      </c>
      <c r="ET71" s="40">
        <f>(BQ71/'[2]Population Estimates'!E69)*1000</f>
        <v>1.649746192893401</v>
      </c>
      <c r="EU71" s="40">
        <f>(BR71/'[2]Population Estimates'!G69)*1000</f>
        <v>4.4757033248081841</v>
      </c>
      <c r="EV71" s="40">
        <f>(BS71/'[2]Population Estimates'!G69)*1000</f>
        <v>3.7084398976982098</v>
      </c>
      <c r="EW71" s="40">
        <v>4.22</v>
      </c>
      <c r="EX71" s="41">
        <v>8.73</v>
      </c>
      <c r="EY71" s="40">
        <v>8.81</v>
      </c>
      <c r="EZ71" s="40">
        <v>14.08</v>
      </c>
      <c r="FA71" s="40">
        <f>(BX71/'[2]Population Estimates'!C69)*1000</f>
        <v>11.989795918367347</v>
      </c>
      <c r="FB71" s="40">
        <f>(BY71/'[2]Population Estimates'!E69)*1000</f>
        <v>9.6446700507614214</v>
      </c>
      <c r="FC71" s="40">
        <f>(BZ71/'[2]Population Estimates'!E69)*1000</f>
        <v>9.5177664974619294</v>
      </c>
      <c r="FD71" s="40">
        <f>(CA71/'[2]Population Estimates'!G69)*1000</f>
        <v>8.8235294117647065</v>
      </c>
      <c r="FE71" s="40">
        <f>(CB71/'[2]Population Estimates'!G69)*1000</f>
        <v>13.043478260869565</v>
      </c>
      <c r="FF71" s="42">
        <v>18.41</v>
      </c>
      <c r="FG71" s="41">
        <v>9.8699999999999992</v>
      </c>
      <c r="FH71" s="40">
        <v>9.3800000000000008</v>
      </c>
      <c r="FI71" s="40">
        <v>14.79</v>
      </c>
      <c r="FJ71" s="40">
        <f>(CG71/'[2]Population Estimates'!C69)*1000</f>
        <v>13.903061224489797</v>
      </c>
      <c r="FK71" s="40">
        <f>([2]iadatasheet!CI73/'[2]Population Estimates'!E69)*1000</f>
        <v>11.040609137055837</v>
      </c>
      <c r="FL71" s="40">
        <f>(CI71/'[2]Population Estimates'!E69)*1000</f>
        <v>10.532994923857867</v>
      </c>
      <c r="FM71" s="40">
        <f>(CJ71/'[2]Population Estimates'!G69)*1000</f>
        <v>11.125319693094628</v>
      </c>
      <c r="FN71" s="40">
        <f>(CK71/'[2]Population Estimates'!G69)*1000</f>
        <v>15.217391304347826</v>
      </c>
      <c r="FO71" s="42">
        <v>20.97</v>
      </c>
    </row>
    <row r="72" spans="1:171" x14ac:dyDescent="0.2">
      <c r="A72" s="30" t="s">
        <v>141</v>
      </c>
      <c r="B72" s="31">
        <v>575</v>
      </c>
      <c r="C72" s="32">
        <v>511</v>
      </c>
      <c r="D72" s="32">
        <v>498</v>
      </c>
      <c r="E72" s="32">
        <v>492</v>
      </c>
      <c r="F72" s="32">
        <v>372</v>
      </c>
      <c r="G72" s="32">
        <v>237</v>
      </c>
      <c r="H72" s="32">
        <f>VLOOKUP(A72,[1]wards!$A$3:$B$125,2,FALSE)</f>
        <v>297</v>
      </c>
      <c r="I72" s="32">
        <v>305</v>
      </c>
      <c r="J72" s="33">
        <v>323</v>
      </c>
      <c r="K72" s="34">
        <v>506</v>
      </c>
      <c r="L72" s="34">
        <v>536</v>
      </c>
      <c r="M72" s="35">
        <v>338</v>
      </c>
      <c r="N72" s="35">
        <v>381</v>
      </c>
      <c r="O72" s="35">
        <v>294</v>
      </c>
      <c r="P72" s="35">
        <v>252</v>
      </c>
      <c r="Q72" s="35">
        <f>VLOOKUP(A72,[1]wards!$L$3:$M$125,2,FALSE)</f>
        <v>235</v>
      </c>
      <c r="R72" s="35">
        <v>189</v>
      </c>
      <c r="S72" s="36">
        <v>178</v>
      </c>
      <c r="T72" s="37">
        <v>16</v>
      </c>
      <c r="U72" s="34">
        <v>21</v>
      </c>
      <c r="V72" s="34">
        <v>17</v>
      </c>
      <c r="W72" s="34">
        <v>17</v>
      </c>
      <c r="X72" s="35">
        <v>17</v>
      </c>
      <c r="Y72" s="35">
        <v>8</v>
      </c>
      <c r="Z72" s="35">
        <f>VLOOKUP(A72,[1]wards!$AC$3:$AF$125,4,FALSE)</f>
        <v>11</v>
      </c>
      <c r="AA72" s="35">
        <v>8</v>
      </c>
      <c r="AB72" s="38">
        <v>20</v>
      </c>
      <c r="AC72" s="39">
        <v>149</v>
      </c>
      <c r="AD72" s="39">
        <v>116</v>
      </c>
      <c r="AE72" s="39">
        <v>135</v>
      </c>
      <c r="AF72" s="39">
        <v>106</v>
      </c>
      <c r="AG72" s="40">
        <v>84</v>
      </c>
      <c r="AH72" s="40">
        <v>61</v>
      </c>
      <c r="AI72" s="40">
        <f>VLOOKUP(A72,[1]wards!$Y$2:$AA$126,3,FALSE)</f>
        <v>47</v>
      </c>
      <c r="AJ72" s="40">
        <v>57</v>
      </c>
      <c r="AK72" s="40">
        <v>49</v>
      </c>
      <c r="AL72" s="41">
        <v>7</v>
      </c>
      <c r="AM72" s="40">
        <v>13</v>
      </c>
      <c r="AN72" s="40">
        <v>4</v>
      </c>
      <c r="AO72" s="40">
        <v>7</v>
      </c>
      <c r="AP72" s="40">
        <v>7</v>
      </c>
      <c r="AQ72" s="40">
        <v>0</v>
      </c>
      <c r="AR72" s="40">
        <v>3</v>
      </c>
      <c r="AS72" s="42">
        <v>4</v>
      </c>
      <c r="AT72" s="41">
        <v>129</v>
      </c>
      <c r="AU72" s="40">
        <v>86</v>
      </c>
      <c r="AV72" s="40">
        <v>97</v>
      </c>
      <c r="AW72" s="40">
        <v>112</v>
      </c>
      <c r="AX72" s="40">
        <v>81</v>
      </c>
      <c r="AY72" s="40">
        <v>100</v>
      </c>
      <c r="AZ72" s="40">
        <f>VLOOKUP(A72,[1]wards!$U$3:$V$125,2,FALSE)</f>
        <v>151</v>
      </c>
      <c r="BA72" s="43">
        <v>129</v>
      </c>
      <c r="BB72" s="44">
        <v>93</v>
      </c>
      <c r="BC72" s="41">
        <v>24</v>
      </c>
      <c r="BD72" s="40">
        <v>24</v>
      </c>
      <c r="BE72" s="40">
        <v>17</v>
      </c>
      <c r="BF72" s="40">
        <v>21</v>
      </c>
      <c r="BG72" s="35">
        <v>9</v>
      </c>
      <c r="BH72" s="35">
        <v>4</v>
      </c>
      <c r="BI72" s="35">
        <f>VLOOKUP(A72,[1]wards!$AI$2:$AJ$125,2,FALSE)</f>
        <v>11</v>
      </c>
      <c r="BJ72" s="35">
        <v>12</v>
      </c>
      <c r="BK72" s="45">
        <v>15</v>
      </c>
      <c r="BL72" s="35">
        <v>49</v>
      </c>
      <c r="BM72" s="35">
        <v>41</v>
      </c>
      <c r="BN72" s="35">
        <v>36</v>
      </c>
      <c r="BO72" s="35">
        <v>26</v>
      </c>
      <c r="BP72" s="35">
        <v>16</v>
      </c>
      <c r="BQ72" s="35">
        <v>20</v>
      </c>
      <c r="BR72" s="35">
        <f>VLOOKUP(A72,[1]wards!$AM$2:$AR$125,6,FALSE)</f>
        <v>31</v>
      </c>
      <c r="BS72" s="35">
        <v>28</v>
      </c>
      <c r="BT72" s="35">
        <v>20</v>
      </c>
      <c r="BU72" s="46">
        <v>99</v>
      </c>
      <c r="BV72" s="35">
        <v>96</v>
      </c>
      <c r="BW72" s="35">
        <v>91</v>
      </c>
      <c r="BX72" s="35">
        <v>107</v>
      </c>
      <c r="BY72" s="35">
        <v>97</v>
      </c>
      <c r="BZ72" s="35">
        <v>61</v>
      </c>
      <c r="CA72" s="35">
        <f>VLOOKUP(A72,[1]wards!$AT$3:$AY$125,6,FALSE)</f>
        <v>79</v>
      </c>
      <c r="CB72" s="35">
        <v>63</v>
      </c>
      <c r="CC72" s="45">
        <v>83</v>
      </c>
      <c r="CD72" s="46">
        <v>111</v>
      </c>
      <c r="CE72" s="35">
        <v>104</v>
      </c>
      <c r="CF72" s="35">
        <v>102</v>
      </c>
      <c r="CG72" s="35">
        <v>117</v>
      </c>
      <c r="CH72" s="35">
        <v>100</v>
      </c>
      <c r="CI72" s="35">
        <v>66</v>
      </c>
      <c r="CJ72" s="35">
        <f>VLOOKUP(A72,[1]wards!$Y$3:$Z$125,2,FALSE)</f>
        <v>91</v>
      </c>
      <c r="CK72" s="35">
        <v>75</v>
      </c>
      <c r="CL72" s="45">
        <v>88</v>
      </c>
      <c r="CM72" s="41">
        <v>80.650000000000006</v>
      </c>
      <c r="CN72" s="40">
        <v>70.78</v>
      </c>
      <c r="CO72" s="40">
        <v>68.98</v>
      </c>
      <c r="CP72" s="40">
        <v>68.05</v>
      </c>
      <c r="CQ72" s="40">
        <f>(F72/'[2]Population Estimates'!E70)*1000</f>
        <v>53.067047075606276</v>
      </c>
      <c r="CR72" s="40">
        <f>([2]iadatasheet!H74/'[2]Population Estimates'!E70)*1000</f>
        <v>33.808844507845933</v>
      </c>
      <c r="CS72" s="40">
        <f>(H72/'[2]Population Estimates'!G70)*1000</f>
        <v>42.672413793103452</v>
      </c>
      <c r="CT72" s="40">
        <f>(I72/'[2]Population Estimates'!G70)*1000</f>
        <v>43.821839080459775</v>
      </c>
      <c r="CU72" s="42">
        <v>46.41</v>
      </c>
      <c r="CV72" s="41">
        <v>70.97</v>
      </c>
      <c r="CW72" s="40">
        <v>74.239999999999995</v>
      </c>
      <c r="CX72" s="40">
        <v>46.814404432132967</v>
      </c>
      <c r="CY72" s="40">
        <f>(N72/'[2]Population Estimates'!C70)*1000</f>
        <v>54.196301564722617</v>
      </c>
      <c r="CZ72" s="40">
        <f>(O72/'[2]Population Estimates'!E70)*1000</f>
        <v>41.940085592011414</v>
      </c>
      <c r="DA72" s="40">
        <f>(P72/'[2]Population Estimates'!E70)*1000</f>
        <v>35.948644793152638</v>
      </c>
      <c r="DB72" s="40">
        <f>(Q72/'[2]Population Estimates'!G70)*1000</f>
        <v>33.764367816091955</v>
      </c>
      <c r="DC72" s="40">
        <f>(R72/'[2]Population Estimates'!G70)*1000</f>
        <v>27.155172413793103</v>
      </c>
      <c r="DD72" s="42">
        <v>25.57</v>
      </c>
      <c r="DE72" s="41">
        <v>5.32</v>
      </c>
      <c r="DF72" s="40">
        <v>6.89</v>
      </c>
      <c r="DG72" s="40">
        <v>5.57</v>
      </c>
      <c r="DH72" s="40">
        <f>(W72/'[2]Population Estimates'!D70)*1000</f>
        <v>5.4140127388535024</v>
      </c>
      <c r="DI72" s="40">
        <f>(X72/'[2]Population Estimates'!F70)*1000</f>
        <v>5.3968253968253972</v>
      </c>
      <c r="DJ72" s="40">
        <f>(Y72/'[2]Population Estimates'!F70)*1000</f>
        <v>2.5396825396825395</v>
      </c>
      <c r="DK72" s="40">
        <f>(Z72/'[2]Population Estimates'!H70)*1000</f>
        <v>3.4700315457413251</v>
      </c>
      <c r="DL72" s="40">
        <f>(AA72/'[2]Population Estimates'!H70)*1000</f>
        <v>2.5236593059936911</v>
      </c>
      <c r="DM72" s="42">
        <v>6.31</v>
      </c>
      <c r="DN72" s="41">
        <v>20.897615708274895</v>
      </c>
      <c r="DO72" s="40">
        <v>16.066481994459835</v>
      </c>
      <c r="DP72" s="40">
        <v>18.698060941828253</v>
      </c>
      <c r="DQ72" s="40">
        <f>(AG72/'[2]Population Estimates'!C70)*1000</f>
        <v>11.948790896159318</v>
      </c>
      <c r="DR72" s="40">
        <f>(AG72/'[2]Population Estimates'!E70)*1000</f>
        <v>11.982881597717546</v>
      </c>
      <c r="DS72" s="40">
        <f>([2]iadatasheet!AI74/'[2]Population Estimates'!E70)*1000</f>
        <v>8.7018544935805977</v>
      </c>
      <c r="DT72" s="40">
        <f>(AI72/'[2]Population Estimates'!G70)*1000</f>
        <v>6.7528735632183903</v>
      </c>
      <c r="DU72" s="40">
        <f>(AJ72/'[2]Population Estimates'!G70)*1000</f>
        <v>8.1896551724137936</v>
      </c>
      <c r="DV72" s="42">
        <v>7.04</v>
      </c>
      <c r="DW72" s="41">
        <v>18.09</v>
      </c>
      <c r="DX72" s="40">
        <v>11.91</v>
      </c>
      <c r="DY72" s="40">
        <v>13.43</v>
      </c>
      <c r="DZ72" s="40">
        <f>(AW72/'[2]Population Estimates'!C70)*1000</f>
        <v>15.931721194879088</v>
      </c>
      <c r="EA72" s="40">
        <f>(AX72/'[2]Population Estimates'!E70)*1000</f>
        <v>11.554921540656204</v>
      </c>
      <c r="EB72" s="40">
        <f>(AY72/'[2]Population Estimates'!E70)*1000</f>
        <v>14.265335235378032</v>
      </c>
      <c r="EC72" s="40">
        <f>(AZ72/'[2]Population Estimates'!G70)*1000</f>
        <v>21.695402298850574</v>
      </c>
      <c r="ED72" s="40">
        <f>(BA72/'[2]Population Estimates'!G70)*1000</f>
        <v>18.534482758620687</v>
      </c>
      <c r="EE72" s="40">
        <v>13.36</v>
      </c>
      <c r="EF72" s="41">
        <v>3.37</v>
      </c>
      <c r="EG72" s="40">
        <v>3.32</v>
      </c>
      <c r="EH72" s="40">
        <v>2.35</v>
      </c>
      <c r="EI72" s="40">
        <f>([2]iadatasheet!BG74/'[2]Population Estimates'!C70)*1000</f>
        <v>2.9871977240398295</v>
      </c>
      <c r="EJ72" s="40">
        <f>(BG72/'[2]Population Estimates'!E70)*1000</f>
        <v>1.2838801711840226</v>
      </c>
      <c r="EK72" s="40">
        <f>(BH72/'[2]Population Estimates'!E70)*1000</f>
        <v>0.57061340941512129</v>
      </c>
      <c r="EL72" s="40">
        <f>(BI72/'[2]Population Estimates'!G70)*1000</f>
        <v>1.5804597701149425</v>
      </c>
      <c r="EM72" s="40">
        <f>(BJ72/'[2]Population Estimates'!G70)*1000</f>
        <v>1.7241379310344827</v>
      </c>
      <c r="EN72" s="42">
        <v>2.16</v>
      </c>
      <c r="EO72" s="40">
        <v>6.87</v>
      </c>
      <c r="EP72" s="40">
        <v>5.68</v>
      </c>
      <c r="EQ72" s="40">
        <v>4.99</v>
      </c>
      <c r="ER72" s="40">
        <f>(BO72/'[2]Population Estimates'!C70)*1000</f>
        <v>3.6984352773826457</v>
      </c>
      <c r="ES72" s="40">
        <f>(BP72/'[2]Population Estimates'!E70)*1000</f>
        <v>2.2824536376604851</v>
      </c>
      <c r="ET72" s="40">
        <f>(BQ72/'[2]Population Estimates'!E70)*1000</f>
        <v>2.8530670470756063</v>
      </c>
      <c r="EU72" s="40">
        <f>(BR72/'[2]Population Estimates'!G70)*1000</f>
        <v>4.4540229885057467</v>
      </c>
      <c r="EV72" s="40">
        <f>(BS72/'[2]Population Estimates'!G70)*1000</f>
        <v>4.0229885057471266</v>
      </c>
      <c r="EW72" s="40">
        <v>2.87</v>
      </c>
      <c r="EX72" s="41">
        <v>13.88</v>
      </c>
      <c r="EY72" s="40">
        <v>13.3</v>
      </c>
      <c r="EZ72" s="40">
        <v>12.6</v>
      </c>
      <c r="FA72" s="40">
        <f>(BX72/'[2]Population Estimates'!C70)*1000</f>
        <v>15.220483641536275</v>
      </c>
      <c r="FB72" s="40">
        <f>(BY72/'[2]Population Estimates'!E70)*1000</f>
        <v>13.837375178316691</v>
      </c>
      <c r="FC72" s="40">
        <f>(BZ72/'[2]Population Estimates'!E70)*1000</f>
        <v>8.7018544935805977</v>
      </c>
      <c r="FD72" s="40">
        <f>(CA72/'[2]Population Estimates'!G70)*1000</f>
        <v>11.350574712643679</v>
      </c>
      <c r="FE72" s="40">
        <f>(CB72/'[2]Population Estimates'!G70)*1000</f>
        <v>9.0517241379310356</v>
      </c>
      <c r="FF72" s="42">
        <v>11.93</v>
      </c>
      <c r="FG72" s="41">
        <v>15.57</v>
      </c>
      <c r="FH72" s="40">
        <v>14.4</v>
      </c>
      <c r="FI72" s="40">
        <v>14.13</v>
      </c>
      <c r="FJ72" s="40">
        <f>(CG72/'[2]Population Estimates'!C70)*1000</f>
        <v>16.642958748221908</v>
      </c>
      <c r="FK72" s="40">
        <f>([2]iadatasheet!CI74/'[2]Population Estimates'!E70)*1000</f>
        <v>14.265335235378032</v>
      </c>
      <c r="FL72" s="40">
        <f>(CI72/'[2]Population Estimates'!E70)*1000</f>
        <v>9.4151212553495007</v>
      </c>
      <c r="FM72" s="40">
        <f>(CJ72/'[2]Population Estimates'!G70)*1000</f>
        <v>13.074712643678161</v>
      </c>
      <c r="FN72" s="40">
        <f>(CK72/'[2]Population Estimates'!G70)*1000</f>
        <v>10.775862068965518</v>
      </c>
      <c r="FO72" s="42">
        <v>12.64</v>
      </c>
    </row>
    <row r="73" spans="1:171" x14ac:dyDescent="0.2">
      <c r="A73" s="30" t="s">
        <v>142</v>
      </c>
      <c r="B73" s="31">
        <v>4093</v>
      </c>
      <c r="C73" s="32">
        <v>4243</v>
      </c>
      <c r="D73" s="32">
        <v>3747</v>
      </c>
      <c r="E73" s="32">
        <v>3801</v>
      </c>
      <c r="F73" s="32">
        <v>3560</v>
      </c>
      <c r="G73" s="32">
        <v>3456</v>
      </c>
      <c r="H73" s="32">
        <f>VLOOKUP(A73,[1]wards!$A$3:$B$125,2,FALSE)</f>
        <v>3139</v>
      </c>
      <c r="I73" s="32">
        <v>3369</v>
      </c>
      <c r="J73" s="33">
        <v>3332</v>
      </c>
      <c r="K73" s="34">
        <v>2025</v>
      </c>
      <c r="L73" s="34">
        <v>1985</v>
      </c>
      <c r="M73" s="35">
        <v>1378</v>
      </c>
      <c r="N73" s="35">
        <v>1487</v>
      </c>
      <c r="O73" s="35">
        <v>1237</v>
      </c>
      <c r="P73" s="35">
        <v>977</v>
      </c>
      <c r="Q73" s="35">
        <f>VLOOKUP(A73,[1]wards!$L$3:$M$125,2,FALSE)</f>
        <v>961</v>
      </c>
      <c r="R73" s="35">
        <v>839</v>
      </c>
      <c r="S73" s="36">
        <v>1001</v>
      </c>
      <c r="T73" s="37">
        <v>31</v>
      </c>
      <c r="U73" s="34">
        <v>39</v>
      </c>
      <c r="V73" s="34">
        <v>27</v>
      </c>
      <c r="W73" s="34">
        <v>28</v>
      </c>
      <c r="X73" s="35">
        <v>17</v>
      </c>
      <c r="Y73" s="35">
        <v>17</v>
      </c>
      <c r="Z73" s="35">
        <f>VLOOKUP(A73,[1]wards!$AC$3:$AF$125,4,FALSE)</f>
        <v>10</v>
      </c>
      <c r="AA73" s="35">
        <v>15</v>
      </c>
      <c r="AB73" s="38">
        <v>20</v>
      </c>
      <c r="AC73" s="39">
        <v>263</v>
      </c>
      <c r="AD73" s="39">
        <v>242</v>
      </c>
      <c r="AE73" s="39">
        <v>255</v>
      </c>
      <c r="AF73" s="39">
        <v>215</v>
      </c>
      <c r="AG73" s="40">
        <v>179</v>
      </c>
      <c r="AH73" s="40">
        <v>181</v>
      </c>
      <c r="AI73" s="40">
        <f>VLOOKUP(A73,[1]wards!$Y$2:$AA$126,3,FALSE)</f>
        <v>128</v>
      </c>
      <c r="AJ73" s="40">
        <v>179</v>
      </c>
      <c r="AK73" s="40">
        <v>190</v>
      </c>
      <c r="AL73" s="41">
        <v>18</v>
      </c>
      <c r="AM73" s="40">
        <v>15</v>
      </c>
      <c r="AN73" s="40">
        <v>6</v>
      </c>
      <c r="AO73" s="40">
        <v>5</v>
      </c>
      <c r="AP73" s="40">
        <v>8</v>
      </c>
      <c r="AQ73" s="40">
        <v>0</v>
      </c>
      <c r="AR73" s="40">
        <v>3</v>
      </c>
      <c r="AS73" s="42">
        <v>6</v>
      </c>
      <c r="AT73" s="41">
        <v>59</v>
      </c>
      <c r="AU73" s="40">
        <v>63</v>
      </c>
      <c r="AV73" s="40">
        <v>79</v>
      </c>
      <c r="AW73" s="40">
        <v>85</v>
      </c>
      <c r="AX73" s="40">
        <v>73</v>
      </c>
      <c r="AY73" s="40">
        <v>72</v>
      </c>
      <c r="AZ73" s="40">
        <f>VLOOKUP(A73,[1]wards!$U$3:$V$125,2,FALSE)</f>
        <v>95</v>
      </c>
      <c r="BA73" s="43">
        <v>115</v>
      </c>
      <c r="BB73" s="44">
        <v>75</v>
      </c>
      <c r="BC73" s="41">
        <v>648</v>
      </c>
      <c r="BD73" s="40">
        <v>731</v>
      </c>
      <c r="BE73" s="40">
        <v>667</v>
      </c>
      <c r="BF73" s="40">
        <v>825</v>
      </c>
      <c r="BG73" s="35">
        <v>618</v>
      </c>
      <c r="BH73" s="35">
        <v>648</v>
      </c>
      <c r="BI73" s="35">
        <f>VLOOKUP(A73,[1]wards!$AI$2:$AJ$125,2,FALSE)</f>
        <v>616</v>
      </c>
      <c r="BJ73" s="35">
        <v>742</v>
      </c>
      <c r="BK73" s="45">
        <v>680</v>
      </c>
      <c r="BL73" s="35">
        <v>79</v>
      </c>
      <c r="BM73" s="35">
        <v>63</v>
      </c>
      <c r="BN73" s="35">
        <v>62</v>
      </c>
      <c r="BO73" s="35">
        <v>65</v>
      </c>
      <c r="BP73" s="35">
        <v>40</v>
      </c>
      <c r="BQ73" s="35">
        <v>26</v>
      </c>
      <c r="BR73" s="35">
        <f>VLOOKUP(A73,[1]wards!$AM$2:$AR$125,6,FALSE)</f>
        <v>32</v>
      </c>
      <c r="BS73" s="35">
        <v>24</v>
      </c>
      <c r="BT73" s="35">
        <v>23</v>
      </c>
      <c r="BU73" s="46">
        <v>833</v>
      </c>
      <c r="BV73" s="35">
        <v>691</v>
      </c>
      <c r="BW73" s="35">
        <v>665</v>
      </c>
      <c r="BX73" s="35">
        <v>689</v>
      </c>
      <c r="BY73" s="35">
        <v>541</v>
      </c>
      <c r="BZ73" s="35">
        <v>494</v>
      </c>
      <c r="CA73" s="35">
        <f>VLOOKUP(A73,[1]wards!$AT$3:$AY$125,6,FALSE)</f>
        <v>476</v>
      </c>
      <c r="CB73" s="35">
        <v>518</v>
      </c>
      <c r="CC73" s="45">
        <v>559</v>
      </c>
      <c r="CD73" s="46">
        <v>901</v>
      </c>
      <c r="CE73" s="35">
        <v>763</v>
      </c>
      <c r="CF73" s="35">
        <v>718</v>
      </c>
      <c r="CG73" s="35">
        <v>743</v>
      </c>
      <c r="CH73" s="35">
        <v>567</v>
      </c>
      <c r="CI73" s="35">
        <v>533</v>
      </c>
      <c r="CJ73" s="35">
        <f>VLOOKUP(A73,[1]wards!$Y$3:$Z$125,2,FALSE)</f>
        <v>478</v>
      </c>
      <c r="CK73" s="35">
        <v>591</v>
      </c>
      <c r="CL73" s="45">
        <v>625</v>
      </c>
      <c r="CM73" s="41">
        <v>487.84</v>
      </c>
      <c r="CN73" s="40">
        <v>504.52</v>
      </c>
      <c r="CO73" s="40">
        <v>442.91</v>
      </c>
      <c r="CP73" s="40">
        <v>449.82</v>
      </c>
      <c r="CQ73" s="40">
        <f>(F73/'[2]Population Estimates'!E71)*1000</f>
        <v>502.8248587570622</v>
      </c>
      <c r="CR73" s="40">
        <f>([2]iadatasheet!H75/'[2]Population Estimates'!E71)*1000</f>
        <v>488.13559322033899</v>
      </c>
      <c r="CS73" s="40">
        <f>(H73/'[2]Population Estimates'!G71)*1000</f>
        <v>425.33875338753387</v>
      </c>
      <c r="CT73" s="40">
        <f>(I73/'[2]Population Estimates'!G71)*1000</f>
        <v>456.5040650406504</v>
      </c>
      <c r="CU73" s="42">
        <v>451.49</v>
      </c>
      <c r="CV73" s="41">
        <v>241.36</v>
      </c>
      <c r="CW73" s="40">
        <v>236.03</v>
      </c>
      <c r="CX73" s="40">
        <v>162.88416075650119</v>
      </c>
      <c r="CY73" s="40">
        <f>(N73/'[2]Population Estimates'!C71)*1000</f>
        <v>207.97202797202797</v>
      </c>
      <c r="CZ73" s="40">
        <f>(O73/'[2]Population Estimates'!E71)*1000</f>
        <v>174.71751412429379</v>
      </c>
      <c r="DA73" s="40">
        <f>(P73/'[2]Population Estimates'!E71)*1000</f>
        <v>137.9943502824859</v>
      </c>
      <c r="DB73" s="40">
        <f>(Q73/'[2]Population Estimates'!G71)*1000</f>
        <v>130.21680216802167</v>
      </c>
      <c r="DC73" s="40">
        <f>(R73/'[2]Population Estimates'!G71)*1000</f>
        <v>113.68563685636856</v>
      </c>
      <c r="DD73" s="42">
        <v>135.63999999999999</v>
      </c>
      <c r="DE73" s="41">
        <v>15.66</v>
      </c>
      <c r="DF73" s="40">
        <v>19.12</v>
      </c>
      <c r="DG73" s="40">
        <v>13.24</v>
      </c>
      <c r="DH73" s="40">
        <f>(W73/'[2]Population Estimates'!D71)*1000</f>
        <v>15.819209039548022</v>
      </c>
      <c r="DI73" s="40">
        <f>(X73/'[2]Population Estimates'!F71)*1000</f>
        <v>9.3922651933701662</v>
      </c>
      <c r="DJ73" s="40">
        <f>(Y73/'[2]Population Estimates'!F71)*1000</f>
        <v>9.3922651933701662</v>
      </c>
      <c r="DK73" s="40">
        <f>(Z73/'[2]Population Estimates'!H71)*1000</f>
        <v>4.9751243781094523</v>
      </c>
      <c r="DL73" s="40">
        <f>(AA73/'[2]Population Estimates'!H71)*1000</f>
        <v>7.4626865671641793</v>
      </c>
      <c r="DM73" s="42">
        <v>9.9499999999999993</v>
      </c>
      <c r="DN73" s="41">
        <v>31.346841477949944</v>
      </c>
      <c r="DO73" s="40">
        <v>28.775267538644471</v>
      </c>
      <c r="DP73" s="40">
        <v>30.141843971631204</v>
      </c>
      <c r="DQ73" s="40">
        <f>(AG73/'[2]Population Estimates'!C71)*1000</f>
        <v>25.034965034965033</v>
      </c>
      <c r="DR73" s="40">
        <f>(AG73/'[2]Population Estimates'!E71)*1000</f>
        <v>25.282485875706215</v>
      </c>
      <c r="DS73" s="40">
        <f>([2]iadatasheet!AI75/'[2]Population Estimates'!E71)*1000</f>
        <v>25.564971751412433</v>
      </c>
      <c r="DT73" s="40">
        <f>(AI73/'[2]Population Estimates'!G71)*1000</f>
        <v>17.344173441734416</v>
      </c>
      <c r="DU73" s="40">
        <f>(AJ73/'[2]Population Estimates'!G71)*1000</f>
        <v>24.254742547425476</v>
      </c>
      <c r="DV73" s="42">
        <v>25.75</v>
      </c>
      <c r="DW73" s="41">
        <v>7.03</v>
      </c>
      <c r="DX73" s="40">
        <v>7.49</v>
      </c>
      <c r="DY73" s="40">
        <v>9.34</v>
      </c>
      <c r="DZ73" s="40">
        <f>(AW73/'[2]Population Estimates'!C71)*1000</f>
        <v>11.888111888111888</v>
      </c>
      <c r="EA73" s="40">
        <f>(AX73/'[2]Population Estimates'!E71)*1000</f>
        <v>10.310734463276836</v>
      </c>
      <c r="EB73" s="40">
        <f>(AY73/'[2]Population Estimates'!E71)*1000</f>
        <v>10.169491525423728</v>
      </c>
      <c r="EC73" s="40">
        <f>(AZ73/'[2]Population Estimates'!G71)*1000</f>
        <v>12.872628726287264</v>
      </c>
      <c r="ED73" s="40">
        <f>(BA73/'[2]Population Estimates'!G71)*1000</f>
        <v>15.582655826558266</v>
      </c>
      <c r="EE73" s="40">
        <v>10.16</v>
      </c>
      <c r="EF73" s="41">
        <v>77.23</v>
      </c>
      <c r="EG73" s="40">
        <v>86.92</v>
      </c>
      <c r="EH73" s="40">
        <v>78.84</v>
      </c>
      <c r="EI73" s="40">
        <f>([2]iadatasheet!BG75/'[2]Population Estimates'!C71)*1000</f>
        <v>115.38461538461539</v>
      </c>
      <c r="EJ73" s="40">
        <f>(BG73/'[2]Population Estimates'!E71)*1000</f>
        <v>87.288135593220332</v>
      </c>
      <c r="EK73" s="40">
        <f>(BH73/'[2]Population Estimates'!E71)*1000</f>
        <v>91.525423728813564</v>
      </c>
      <c r="EL73" s="40">
        <f>(BI73/'[2]Population Estimates'!G71)*1000</f>
        <v>83.468834688346888</v>
      </c>
      <c r="EM73" s="40">
        <f>(BJ73/'[2]Population Estimates'!G71)*1000</f>
        <v>100.54200542005421</v>
      </c>
      <c r="EN73" s="42">
        <v>92.14</v>
      </c>
      <c r="EO73" s="40">
        <v>9.42</v>
      </c>
      <c r="EP73" s="40">
        <v>7.49</v>
      </c>
      <c r="EQ73" s="40">
        <v>7.33</v>
      </c>
      <c r="ER73" s="40">
        <f>(BO73/'[2]Population Estimates'!C71)*1000</f>
        <v>9.0909090909090899</v>
      </c>
      <c r="ES73" s="40">
        <f>(BP73/'[2]Population Estimates'!E71)*1000</f>
        <v>5.6497175141242941</v>
      </c>
      <c r="ET73" s="40">
        <f>(BQ73/'[2]Population Estimates'!E71)*1000</f>
        <v>3.6723163841807911</v>
      </c>
      <c r="EU73" s="40">
        <f>(BR73/'[2]Population Estimates'!G71)*1000</f>
        <v>4.3360433604336039</v>
      </c>
      <c r="EV73" s="40">
        <f>(BS73/'[2]Population Estimates'!G71)*1000</f>
        <v>3.2520325203252032</v>
      </c>
      <c r="EW73" s="40">
        <v>3.12</v>
      </c>
      <c r="EX73" s="41">
        <v>99.28</v>
      </c>
      <c r="EY73" s="40">
        <v>82.16</v>
      </c>
      <c r="EZ73" s="40">
        <v>78.61</v>
      </c>
      <c r="FA73" s="40">
        <f>(BX73/'[2]Population Estimates'!C71)*1000</f>
        <v>96.36363636363636</v>
      </c>
      <c r="FB73" s="40">
        <f>(BY73/'[2]Population Estimates'!E71)*1000</f>
        <v>76.412429378531073</v>
      </c>
      <c r="FC73" s="40">
        <f>(BZ73/'[2]Population Estimates'!E71)*1000</f>
        <v>69.774011299435031</v>
      </c>
      <c r="FD73" s="40">
        <f>(CA73/'[2]Population Estimates'!G71)*1000</f>
        <v>64.498644986449861</v>
      </c>
      <c r="FE73" s="40">
        <f>(CB73/'[2]Population Estimates'!G71)*1000</f>
        <v>70.189701897018963</v>
      </c>
      <c r="FF73" s="42">
        <v>75.75</v>
      </c>
      <c r="FG73" s="41">
        <v>107.39</v>
      </c>
      <c r="FH73" s="40">
        <v>90.73</v>
      </c>
      <c r="FI73" s="40">
        <v>84.87</v>
      </c>
      <c r="FJ73" s="40">
        <f>(CG73/'[2]Population Estimates'!C71)*1000</f>
        <v>103.91608391608391</v>
      </c>
      <c r="FK73" s="40">
        <f>([2]iadatasheet!CI75/'[2]Population Estimates'!E71)*1000</f>
        <v>80.084745762711862</v>
      </c>
      <c r="FL73" s="40">
        <f>(CI73/'[2]Population Estimates'!E71)*1000</f>
        <v>75.282485875706215</v>
      </c>
      <c r="FM73" s="40">
        <f>(CJ73/'[2]Population Estimates'!G71)*1000</f>
        <v>64.769647696476966</v>
      </c>
      <c r="FN73" s="40">
        <f>(CK73/'[2]Population Estimates'!G71)*1000</f>
        <v>80.081300813008127</v>
      </c>
      <c r="FO73" s="42">
        <v>84.69</v>
      </c>
    </row>
    <row r="74" spans="1:171" x14ac:dyDescent="0.2">
      <c r="A74" s="30" t="s">
        <v>143</v>
      </c>
      <c r="B74" s="31">
        <v>1090</v>
      </c>
      <c r="C74" s="32">
        <v>1079</v>
      </c>
      <c r="D74" s="32">
        <v>1031</v>
      </c>
      <c r="E74" s="32">
        <v>949</v>
      </c>
      <c r="F74" s="32">
        <v>941</v>
      </c>
      <c r="G74" s="32">
        <v>900</v>
      </c>
      <c r="H74" s="32">
        <f>VLOOKUP(A74,[1]wards!$A$3:$B$125,2,FALSE)</f>
        <v>813</v>
      </c>
      <c r="I74" s="32">
        <v>732</v>
      </c>
      <c r="J74" s="33">
        <v>933</v>
      </c>
      <c r="K74" s="34">
        <v>874</v>
      </c>
      <c r="L74" s="34">
        <v>776</v>
      </c>
      <c r="M74" s="35">
        <v>519</v>
      </c>
      <c r="N74" s="35">
        <v>675</v>
      </c>
      <c r="O74" s="35">
        <v>693</v>
      </c>
      <c r="P74" s="35">
        <v>617</v>
      </c>
      <c r="Q74" s="35">
        <f>VLOOKUP(A74,[1]wards!$L$3:$M$125,2,FALSE)</f>
        <v>484</v>
      </c>
      <c r="R74" s="35">
        <v>433</v>
      </c>
      <c r="S74" s="36">
        <v>418</v>
      </c>
      <c r="T74" s="37">
        <v>45</v>
      </c>
      <c r="U74" s="34">
        <v>28</v>
      </c>
      <c r="V74" s="34">
        <v>22</v>
      </c>
      <c r="W74" s="34">
        <v>28</v>
      </c>
      <c r="X74" s="35">
        <v>11</v>
      </c>
      <c r="Y74" s="35">
        <v>17</v>
      </c>
      <c r="Z74" s="35">
        <f>VLOOKUP(A74,[1]wards!$AC$3:$AF$125,4,FALSE)</f>
        <v>26</v>
      </c>
      <c r="AA74" s="35">
        <v>12</v>
      </c>
      <c r="AB74" s="38">
        <v>12</v>
      </c>
      <c r="AC74" s="39">
        <v>182</v>
      </c>
      <c r="AD74" s="39">
        <v>146</v>
      </c>
      <c r="AE74" s="39">
        <v>132</v>
      </c>
      <c r="AF74" s="39">
        <v>122</v>
      </c>
      <c r="AG74" s="40">
        <v>121</v>
      </c>
      <c r="AH74" s="40">
        <v>135</v>
      </c>
      <c r="AI74" s="40">
        <f>VLOOKUP(A74,[1]wards!$Y$2:$AA$126,3,FALSE)</f>
        <v>96</v>
      </c>
      <c r="AJ74" s="40">
        <v>100</v>
      </c>
      <c r="AK74" s="40">
        <v>138</v>
      </c>
      <c r="AL74" s="41">
        <v>10</v>
      </c>
      <c r="AM74" s="40">
        <v>10</v>
      </c>
      <c r="AN74" s="40">
        <v>11</v>
      </c>
      <c r="AO74" s="40">
        <v>9</v>
      </c>
      <c r="AP74" s="40">
        <v>1</v>
      </c>
      <c r="AQ74" s="40">
        <v>0</v>
      </c>
      <c r="AR74" s="40">
        <v>6</v>
      </c>
      <c r="AS74" s="42">
        <v>0</v>
      </c>
      <c r="AT74" s="41">
        <v>78</v>
      </c>
      <c r="AU74" s="40">
        <v>61</v>
      </c>
      <c r="AV74" s="40">
        <v>104</v>
      </c>
      <c r="AW74" s="40">
        <v>125</v>
      </c>
      <c r="AX74" s="40">
        <v>103</v>
      </c>
      <c r="AY74" s="40">
        <v>111</v>
      </c>
      <c r="AZ74" s="40">
        <f>VLOOKUP(A74,[1]wards!$U$3:$V$125,2,FALSE)</f>
        <v>105</v>
      </c>
      <c r="BA74" s="43">
        <v>95</v>
      </c>
      <c r="BB74" s="44">
        <v>110</v>
      </c>
      <c r="BC74" s="41">
        <v>25</v>
      </c>
      <c r="BD74" s="40">
        <v>21</v>
      </c>
      <c r="BE74" s="40">
        <v>26</v>
      </c>
      <c r="BF74" s="40">
        <v>13</v>
      </c>
      <c r="BG74" s="35">
        <v>29</v>
      </c>
      <c r="BH74" s="35">
        <v>26</v>
      </c>
      <c r="BI74" s="35">
        <f>VLOOKUP(A74,[1]wards!$AI$2:$AJ$125,2,FALSE)</f>
        <v>37</v>
      </c>
      <c r="BJ74" s="35">
        <v>37</v>
      </c>
      <c r="BK74" s="45">
        <v>42</v>
      </c>
      <c r="BL74" s="35">
        <v>91</v>
      </c>
      <c r="BM74" s="35">
        <v>102</v>
      </c>
      <c r="BN74" s="35">
        <v>64</v>
      </c>
      <c r="BO74" s="35">
        <v>53</v>
      </c>
      <c r="BP74" s="35">
        <v>38</v>
      </c>
      <c r="BQ74" s="35">
        <v>37</v>
      </c>
      <c r="BR74" s="35">
        <f>VLOOKUP(A74,[1]wards!$AM$2:$AR$125,6,FALSE)</f>
        <v>40</v>
      </c>
      <c r="BS74" s="35">
        <v>32</v>
      </c>
      <c r="BT74" s="35">
        <v>29</v>
      </c>
      <c r="BU74" s="46">
        <v>182</v>
      </c>
      <c r="BV74" s="35">
        <v>192</v>
      </c>
      <c r="BW74" s="35">
        <v>187</v>
      </c>
      <c r="BX74" s="35">
        <v>198</v>
      </c>
      <c r="BY74" s="35">
        <v>193</v>
      </c>
      <c r="BZ74" s="35">
        <v>174</v>
      </c>
      <c r="CA74" s="35">
        <f>VLOOKUP(A74,[1]wards!$AT$3:$AY$125,6,FALSE)</f>
        <v>175</v>
      </c>
      <c r="CB74" s="35">
        <v>132</v>
      </c>
      <c r="CC74" s="45">
        <v>187</v>
      </c>
      <c r="CD74" s="46">
        <v>203</v>
      </c>
      <c r="CE74" s="35">
        <v>207</v>
      </c>
      <c r="CF74" s="35">
        <v>214</v>
      </c>
      <c r="CG74" s="35">
        <v>216</v>
      </c>
      <c r="CH74" s="35">
        <v>205</v>
      </c>
      <c r="CI74" s="35">
        <v>193</v>
      </c>
      <c r="CJ74" s="35">
        <f>VLOOKUP(A74,[1]wards!$Y$3:$Z$125,2,FALSE)</f>
        <v>180</v>
      </c>
      <c r="CK74" s="35">
        <v>148</v>
      </c>
      <c r="CL74" s="45">
        <v>206</v>
      </c>
      <c r="CM74" s="41">
        <v>454.17</v>
      </c>
      <c r="CN74" s="40">
        <v>436.84</v>
      </c>
      <c r="CO74" s="40">
        <v>415.73</v>
      </c>
      <c r="CP74" s="40">
        <v>355.43</v>
      </c>
      <c r="CQ74" s="40">
        <f>(F74/'[2]Population Estimates'!E72)*1000</f>
        <v>363.32046332046332</v>
      </c>
      <c r="CR74" s="40">
        <f>([2]iadatasheet!H76/'[2]Population Estimates'!E72)*1000</f>
        <v>347.49034749034752</v>
      </c>
      <c r="CS74" s="40">
        <f>(H74/'[2]Population Estimates'!G72)*1000</f>
        <v>298.89705882352939</v>
      </c>
      <c r="CT74" s="40">
        <f>(I74/'[2]Population Estimates'!G72)*1000</f>
        <v>269.11764705882354</v>
      </c>
      <c r="CU74" s="42">
        <v>343.01</v>
      </c>
      <c r="CV74" s="41">
        <v>364.17</v>
      </c>
      <c r="CW74" s="40">
        <v>314.17</v>
      </c>
      <c r="CX74" s="40">
        <v>209.27419354838707</v>
      </c>
      <c r="CY74" s="40">
        <f>(N74/'[2]Population Estimates'!C72)*1000</f>
        <v>260.61776061776061</v>
      </c>
      <c r="CZ74" s="40">
        <f>(O74/'[2]Population Estimates'!E72)*1000</f>
        <v>267.56756756756755</v>
      </c>
      <c r="DA74" s="40">
        <f>(P74/'[2]Population Estimates'!E72)*1000</f>
        <v>238.22393822393823</v>
      </c>
      <c r="DB74" s="40">
        <f>(Q74/'[2]Population Estimates'!G72)*1000</f>
        <v>177.94117647058823</v>
      </c>
      <c r="DC74" s="40">
        <f>(R74/'[2]Population Estimates'!G72)*1000</f>
        <v>159.19117647058823</v>
      </c>
      <c r="DD74" s="42">
        <v>153.68</v>
      </c>
      <c r="DE74" s="41">
        <v>36.590000000000003</v>
      </c>
      <c r="DF74" s="40">
        <v>22.4</v>
      </c>
      <c r="DG74" s="40">
        <v>17.600000000000001</v>
      </c>
      <c r="DH74" s="40">
        <f>(W74/'[2]Population Estimates'!D72)*1000</f>
        <v>20.74074074074074</v>
      </c>
      <c r="DI74" s="40">
        <f>(X74/'[2]Population Estimates'!F72)*1000</f>
        <v>8.0291970802919703</v>
      </c>
      <c r="DJ74" s="40">
        <f>(Y74/'[2]Population Estimates'!F72)*1000</f>
        <v>12.408759124087592</v>
      </c>
      <c r="DK74" s="40">
        <f>(Z74/'[2]Population Estimates'!H72)*1000</f>
        <v>18.439716312056735</v>
      </c>
      <c r="DL74" s="40">
        <f>(AA74/'[2]Population Estimates'!H72)*1000</f>
        <v>8.5106382978723403</v>
      </c>
      <c r="DM74" s="42">
        <v>8.51</v>
      </c>
      <c r="DN74" s="41">
        <v>75.833333333333343</v>
      </c>
      <c r="DO74" s="40">
        <v>59.109311740890689</v>
      </c>
      <c r="DP74" s="40">
        <v>53.225806451612897</v>
      </c>
      <c r="DQ74" s="40">
        <f>(AG74/'[2]Population Estimates'!C72)*1000</f>
        <v>46.71814671814672</v>
      </c>
      <c r="DR74" s="40">
        <f>(AG74/'[2]Population Estimates'!E72)*1000</f>
        <v>46.71814671814672</v>
      </c>
      <c r="DS74" s="40">
        <f>([2]iadatasheet!AI76/'[2]Population Estimates'!E72)*1000</f>
        <v>52.123552123552123</v>
      </c>
      <c r="DT74" s="40">
        <f>(AI74/'[2]Population Estimates'!G72)*1000</f>
        <v>35.294117647058826</v>
      </c>
      <c r="DU74" s="40">
        <f>(AJ74/'[2]Population Estimates'!G72)*1000</f>
        <v>36.764705882352942</v>
      </c>
      <c r="DV74" s="42">
        <v>50.74</v>
      </c>
      <c r="DW74" s="41">
        <v>32.5</v>
      </c>
      <c r="DX74" s="40">
        <v>24.7</v>
      </c>
      <c r="DY74" s="40">
        <v>41.94</v>
      </c>
      <c r="DZ74" s="40">
        <f>(AW74/'[2]Population Estimates'!C72)*1000</f>
        <v>48.262548262548265</v>
      </c>
      <c r="EA74" s="40">
        <f>(AX74/'[2]Population Estimates'!E72)*1000</f>
        <v>39.768339768339764</v>
      </c>
      <c r="EB74" s="40">
        <f>(AY74/'[2]Population Estimates'!E72)*1000</f>
        <v>42.857142857142854</v>
      </c>
      <c r="EC74" s="40">
        <f>(AZ74/'[2]Population Estimates'!G72)*1000</f>
        <v>38.602941176470587</v>
      </c>
      <c r="ED74" s="40">
        <f>(BA74/'[2]Population Estimates'!G72)*1000</f>
        <v>34.926470588235297</v>
      </c>
      <c r="EE74" s="40">
        <v>40.44</v>
      </c>
      <c r="EF74" s="41">
        <v>10.42</v>
      </c>
      <c r="EG74" s="40">
        <v>8.5</v>
      </c>
      <c r="EH74" s="40">
        <v>10.48</v>
      </c>
      <c r="EI74" s="40">
        <f>([2]iadatasheet!BG76/'[2]Population Estimates'!C72)*1000</f>
        <v>5.019305019305019</v>
      </c>
      <c r="EJ74" s="40">
        <f>(BG74/'[2]Population Estimates'!E72)*1000</f>
        <v>11.196911196911197</v>
      </c>
      <c r="EK74" s="40">
        <f>(BH74/'[2]Population Estimates'!E72)*1000</f>
        <v>10.038610038610038</v>
      </c>
      <c r="EL74" s="40">
        <f>(BI74/'[2]Population Estimates'!G72)*1000</f>
        <v>13.602941176470589</v>
      </c>
      <c r="EM74" s="40">
        <f>(BJ74/'[2]Population Estimates'!G72)*1000</f>
        <v>13.602941176470589</v>
      </c>
      <c r="EN74" s="42">
        <v>15.44</v>
      </c>
      <c r="EO74" s="40">
        <v>37.92</v>
      </c>
      <c r="EP74" s="40">
        <v>41.3</v>
      </c>
      <c r="EQ74" s="40">
        <v>25.81</v>
      </c>
      <c r="ER74" s="40">
        <f>(BO74/'[2]Population Estimates'!C72)*1000</f>
        <v>20.463320463320461</v>
      </c>
      <c r="ES74" s="40">
        <f>(BP74/'[2]Population Estimates'!E72)*1000</f>
        <v>14.671814671814671</v>
      </c>
      <c r="ET74" s="40">
        <f>(BQ74/'[2]Population Estimates'!E72)*1000</f>
        <v>14.285714285714285</v>
      </c>
      <c r="EU74" s="40">
        <f>(BR74/'[2]Population Estimates'!G72)*1000</f>
        <v>14.705882352941176</v>
      </c>
      <c r="EV74" s="40">
        <f>(BS74/'[2]Population Estimates'!G72)*1000</f>
        <v>11.76470588235294</v>
      </c>
      <c r="EW74" s="40">
        <v>10.66</v>
      </c>
      <c r="EX74" s="41">
        <v>75.83</v>
      </c>
      <c r="EY74" s="40">
        <v>77.73</v>
      </c>
      <c r="EZ74" s="40">
        <v>75.400000000000006</v>
      </c>
      <c r="FA74" s="40">
        <f>(BX74/'[2]Population Estimates'!C72)*1000</f>
        <v>76.447876447876439</v>
      </c>
      <c r="FB74" s="40">
        <f>(BY74/'[2]Population Estimates'!E72)*1000</f>
        <v>74.51737451737452</v>
      </c>
      <c r="FC74" s="40">
        <f>(BZ74/'[2]Population Estimates'!E72)*1000</f>
        <v>67.181467181467184</v>
      </c>
      <c r="FD74" s="40">
        <f>(CA74/'[2]Population Estimates'!G72)*1000</f>
        <v>64.338235294117638</v>
      </c>
      <c r="FE74" s="40">
        <f>(CB74/'[2]Population Estimates'!G72)*1000</f>
        <v>48.529411764705884</v>
      </c>
      <c r="FF74" s="42">
        <v>68.75</v>
      </c>
      <c r="FG74" s="41">
        <v>84.58</v>
      </c>
      <c r="FH74" s="40">
        <v>83.81</v>
      </c>
      <c r="FI74" s="40">
        <v>86.29</v>
      </c>
      <c r="FJ74" s="40">
        <f>(CG74/'[2]Population Estimates'!C72)*1000</f>
        <v>83.397683397683394</v>
      </c>
      <c r="FK74" s="40">
        <f>([2]iadatasheet!CI76/'[2]Population Estimates'!E72)*1000</f>
        <v>79.150579150579148</v>
      </c>
      <c r="FL74" s="40">
        <f>(CI74/'[2]Population Estimates'!E72)*1000</f>
        <v>74.51737451737452</v>
      </c>
      <c r="FM74" s="40">
        <f>(CJ74/'[2]Population Estimates'!G72)*1000</f>
        <v>66.17647058823529</v>
      </c>
      <c r="FN74" s="40">
        <f>(CK74/'[2]Population Estimates'!G72)*1000</f>
        <v>54.411764705882355</v>
      </c>
      <c r="FO74" s="42">
        <v>75.739999999999995</v>
      </c>
    </row>
    <row r="75" spans="1:171" x14ac:dyDescent="0.2">
      <c r="A75" s="30" t="s">
        <v>144</v>
      </c>
      <c r="B75" s="31">
        <v>220</v>
      </c>
      <c r="C75" s="32">
        <v>206</v>
      </c>
      <c r="D75" s="32">
        <v>158</v>
      </c>
      <c r="E75" s="32">
        <v>161</v>
      </c>
      <c r="F75" s="32">
        <v>137</v>
      </c>
      <c r="G75" s="32">
        <v>149</v>
      </c>
      <c r="H75" s="32">
        <f>VLOOKUP(A75,[1]wards!$A$3:$B$125,2,FALSE)</f>
        <v>142</v>
      </c>
      <c r="I75" s="32">
        <v>167</v>
      </c>
      <c r="J75" s="33">
        <v>175</v>
      </c>
      <c r="K75" s="34">
        <v>324</v>
      </c>
      <c r="L75" s="34">
        <v>207</v>
      </c>
      <c r="M75" s="35">
        <v>200</v>
      </c>
      <c r="N75" s="35">
        <v>182</v>
      </c>
      <c r="O75" s="35">
        <v>197</v>
      </c>
      <c r="P75" s="35">
        <v>120</v>
      </c>
      <c r="Q75" s="35">
        <f>VLOOKUP(A75,[1]wards!$L$3:$M$125,2,FALSE)</f>
        <v>144</v>
      </c>
      <c r="R75" s="35">
        <v>88</v>
      </c>
      <c r="S75" s="36">
        <v>72</v>
      </c>
      <c r="T75" s="37">
        <v>18</v>
      </c>
      <c r="U75" s="34">
        <v>7</v>
      </c>
      <c r="V75" s="34">
        <v>18</v>
      </c>
      <c r="W75" s="34">
        <v>14</v>
      </c>
      <c r="X75" s="35">
        <v>11</v>
      </c>
      <c r="Y75" s="35">
        <v>10</v>
      </c>
      <c r="Z75" s="35">
        <f>VLOOKUP(A75,[1]wards!$AC$3:$AF$125,4,FALSE)</f>
        <v>14</v>
      </c>
      <c r="AA75" s="35">
        <v>14</v>
      </c>
      <c r="AB75" s="38">
        <v>19</v>
      </c>
      <c r="AC75" s="39">
        <v>73</v>
      </c>
      <c r="AD75" s="39">
        <v>44</v>
      </c>
      <c r="AE75" s="39">
        <v>39</v>
      </c>
      <c r="AF75" s="39">
        <v>36</v>
      </c>
      <c r="AG75" s="40">
        <v>24</v>
      </c>
      <c r="AH75" s="40">
        <v>22</v>
      </c>
      <c r="AI75" s="40">
        <f>VLOOKUP(A75,[1]wards!$Y$2:$AA$126,3,FALSE)</f>
        <v>23</v>
      </c>
      <c r="AJ75" s="40">
        <v>25</v>
      </c>
      <c r="AK75" s="40">
        <v>34</v>
      </c>
      <c r="AL75" s="41">
        <v>6</v>
      </c>
      <c r="AM75" s="40">
        <v>5</v>
      </c>
      <c r="AN75" s="40">
        <v>1</v>
      </c>
      <c r="AO75" s="40">
        <v>1</v>
      </c>
      <c r="AP75" s="40">
        <v>1</v>
      </c>
      <c r="AQ75" s="40">
        <f>VLOOKUP(A75,[1]wards!$P$3:$Q$88,2,FALSE)</f>
        <v>1</v>
      </c>
      <c r="AR75" s="40">
        <v>3</v>
      </c>
      <c r="AS75" s="42">
        <v>4</v>
      </c>
      <c r="AT75" s="41">
        <v>64</v>
      </c>
      <c r="AU75" s="40">
        <v>50</v>
      </c>
      <c r="AV75" s="40">
        <v>47</v>
      </c>
      <c r="AW75" s="40">
        <v>47</v>
      </c>
      <c r="AX75" s="40">
        <v>28</v>
      </c>
      <c r="AY75" s="40">
        <v>72</v>
      </c>
      <c r="AZ75" s="40">
        <f>VLOOKUP(A75,[1]wards!$U$3:$V$125,2,FALSE)</f>
        <v>56</v>
      </c>
      <c r="BA75" s="43">
        <v>47</v>
      </c>
      <c r="BB75" s="44">
        <v>38</v>
      </c>
      <c r="BC75" s="41">
        <v>5</v>
      </c>
      <c r="BD75" s="40">
        <v>3</v>
      </c>
      <c r="BE75" s="40">
        <v>7</v>
      </c>
      <c r="BF75" s="40">
        <v>5</v>
      </c>
      <c r="BG75" s="35">
        <v>2</v>
      </c>
      <c r="BH75" s="35">
        <v>1</v>
      </c>
      <c r="BI75" s="35">
        <f>VLOOKUP(A75,[1]wards!$AI$2:$AJ$125,2,FALSE)</f>
        <v>4</v>
      </c>
      <c r="BJ75" s="35">
        <v>2</v>
      </c>
      <c r="BK75" s="45">
        <v>2</v>
      </c>
      <c r="BL75" s="35">
        <v>12</v>
      </c>
      <c r="BM75" s="35">
        <v>29</v>
      </c>
      <c r="BN75" s="35">
        <v>20</v>
      </c>
      <c r="BO75" s="35">
        <v>15</v>
      </c>
      <c r="BP75" s="35">
        <v>22</v>
      </c>
      <c r="BQ75" s="35">
        <v>20</v>
      </c>
      <c r="BR75" s="35">
        <f>VLOOKUP(A75,[1]wards!$AM$2:$AR$125,6,FALSE)</f>
        <v>5</v>
      </c>
      <c r="BS75" s="35">
        <v>23</v>
      </c>
      <c r="BT75" s="35">
        <v>22</v>
      </c>
      <c r="BU75" s="46">
        <v>42</v>
      </c>
      <c r="BV75" s="35">
        <v>45</v>
      </c>
      <c r="BW75" s="35">
        <v>17</v>
      </c>
      <c r="BX75" s="35">
        <v>25</v>
      </c>
      <c r="BY75" s="35">
        <v>18</v>
      </c>
      <c r="BZ75" s="35">
        <v>26</v>
      </c>
      <c r="CA75" s="35">
        <f>VLOOKUP(A75,[1]wards!$AT$3:$AY$125,6,FALSE)</f>
        <v>34</v>
      </c>
      <c r="CB75" s="35">
        <v>47</v>
      </c>
      <c r="CC75" s="45">
        <v>28</v>
      </c>
      <c r="CD75" s="46">
        <v>42</v>
      </c>
      <c r="CE75" s="35">
        <v>45</v>
      </c>
      <c r="CF75" s="35">
        <v>18</v>
      </c>
      <c r="CG75" s="35">
        <v>31</v>
      </c>
      <c r="CH75" s="35">
        <v>21</v>
      </c>
      <c r="CI75" s="35">
        <v>27</v>
      </c>
      <c r="CJ75" s="35">
        <f>VLOOKUP(A75,[1]wards!$Y$3:$Z$125,2,FALSE)</f>
        <v>46</v>
      </c>
      <c r="CK75" s="35">
        <v>52</v>
      </c>
      <c r="CL75" s="45">
        <v>36</v>
      </c>
      <c r="CM75" s="41">
        <v>40.74</v>
      </c>
      <c r="CN75" s="40">
        <v>37.32</v>
      </c>
      <c r="CO75" s="40">
        <v>28.73</v>
      </c>
      <c r="CP75" s="40">
        <v>29.01</v>
      </c>
      <c r="CQ75" s="40">
        <f>(F75/'[2]Population Estimates'!E73)*1000</f>
        <v>24.464285714285712</v>
      </c>
      <c r="CR75" s="40">
        <f>([2]iadatasheet!H77/'[2]Population Estimates'!E73)*1000</f>
        <v>26.607142857142858</v>
      </c>
      <c r="CS75" s="40">
        <f>(H75/'[2]Population Estimates'!G73)*1000</f>
        <v>25.724637681159418</v>
      </c>
      <c r="CT75" s="40">
        <f>(I75/'[2]Population Estimates'!G73)*1000</f>
        <v>30.253623188405797</v>
      </c>
      <c r="CU75" s="42">
        <v>31.7</v>
      </c>
      <c r="CV75" s="41">
        <v>60</v>
      </c>
      <c r="CW75" s="40">
        <v>37.5</v>
      </c>
      <c r="CX75" s="40">
        <v>36.36363636363636</v>
      </c>
      <c r="CY75" s="40">
        <f>(N75/'[2]Population Estimates'!C73)*1000</f>
        <v>32.442067736185379</v>
      </c>
      <c r="CZ75" s="40">
        <f>(O75/'[2]Population Estimates'!E73)*1000</f>
        <v>35.178571428571431</v>
      </c>
      <c r="DA75" s="40">
        <f>(P75/'[2]Population Estimates'!E73)*1000</f>
        <v>21.428571428571427</v>
      </c>
      <c r="DB75" s="40">
        <f>(Q75/'[2]Population Estimates'!G73)*1000</f>
        <v>26.086956521739129</v>
      </c>
      <c r="DC75" s="40">
        <f>(R75/'[2]Population Estimates'!G73)*1000</f>
        <v>15.942028985507246</v>
      </c>
      <c r="DD75" s="42">
        <v>13.04</v>
      </c>
      <c r="DE75" s="41">
        <v>8.0399999999999991</v>
      </c>
      <c r="DF75" s="40">
        <v>3.04</v>
      </c>
      <c r="DG75" s="40">
        <v>7.69</v>
      </c>
      <c r="DH75" s="40">
        <f>(W75/'[2]Population Estimates'!D73)*1000</f>
        <v>5.8823529411764701</v>
      </c>
      <c r="DI75" s="40">
        <f>(X75/'[2]Population Estimates'!F73)*1000</f>
        <v>4.6218487394957988</v>
      </c>
      <c r="DJ75" s="40">
        <f>(Y75/'[2]Population Estimates'!F73)*1000</f>
        <v>4.2016806722689077</v>
      </c>
      <c r="DK75" s="40">
        <f>(Z75/'[2]Population Estimates'!H73)*1000</f>
        <v>5.8577405857740592</v>
      </c>
      <c r="DL75" s="40">
        <f>(AA75/'[2]Population Estimates'!H73)*1000</f>
        <v>5.8577405857740592</v>
      </c>
      <c r="DM75" s="42">
        <v>7.95</v>
      </c>
      <c r="DN75" s="41">
        <v>13.518518518518519</v>
      </c>
      <c r="DO75" s="40">
        <v>7.9710144927536231</v>
      </c>
      <c r="DP75" s="40">
        <v>7.0909090909090917</v>
      </c>
      <c r="DQ75" s="40">
        <f>(AG75/'[2]Population Estimates'!C73)*1000</f>
        <v>4.2780748663101607</v>
      </c>
      <c r="DR75" s="40">
        <f>(AG75/'[2]Population Estimates'!E73)*1000</f>
        <v>4.2857142857142856</v>
      </c>
      <c r="DS75" s="40">
        <f>([2]iadatasheet!AI77/'[2]Population Estimates'!E73)*1000</f>
        <v>3.9285714285714288</v>
      </c>
      <c r="DT75" s="40">
        <f>(AI75/'[2]Population Estimates'!G73)*1000</f>
        <v>4.166666666666667</v>
      </c>
      <c r="DU75" s="40">
        <f>(AJ75/'[2]Population Estimates'!G73)*1000</f>
        <v>4.5289855072463769</v>
      </c>
      <c r="DV75" s="42">
        <v>6.16</v>
      </c>
      <c r="DW75" s="41">
        <v>11.85</v>
      </c>
      <c r="DX75" s="40">
        <v>9.06</v>
      </c>
      <c r="DY75" s="40">
        <v>8.5500000000000007</v>
      </c>
      <c r="DZ75" s="40">
        <f>(AW75/'[2]Population Estimates'!C73)*1000</f>
        <v>8.37789661319073</v>
      </c>
      <c r="EA75" s="40">
        <f>(AX75/'[2]Population Estimates'!E73)*1000</f>
        <v>5</v>
      </c>
      <c r="EB75" s="40">
        <f>(AY75/'[2]Population Estimates'!E73)*1000</f>
        <v>12.857142857142858</v>
      </c>
      <c r="EC75" s="40">
        <f>(AZ75/'[2]Population Estimates'!G73)*1000</f>
        <v>10.144927536231883</v>
      </c>
      <c r="ED75" s="40">
        <f>(BA75/'[2]Population Estimates'!G73)*1000</f>
        <v>8.5144927536231876</v>
      </c>
      <c r="EE75" s="40">
        <v>6.88</v>
      </c>
      <c r="EF75" s="41">
        <v>0.93</v>
      </c>
      <c r="EG75" s="40">
        <v>0.54</v>
      </c>
      <c r="EH75" s="40">
        <v>1.27</v>
      </c>
      <c r="EI75" s="40">
        <f>([2]iadatasheet!BG77/'[2]Population Estimates'!C73)*1000</f>
        <v>0.89126559714795006</v>
      </c>
      <c r="EJ75" s="40">
        <f>(BG75/'[2]Population Estimates'!E73)*1000</f>
        <v>0.35714285714285715</v>
      </c>
      <c r="EK75" s="40">
        <f>(BH75/'[2]Population Estimates'!E73)*1000</f>
        <v>0.17857142857142858</v>
      </c>
      <c r="EL75" s="40">
        <f>(BI75/'[2]Population Estimates'!G73)*1000</f>
        <v>0.72463768115942029</v>
      </c>
      <c r="EM75" s="40">
        <f>(BJ75/'[2]Population Estimates'!G73)*1000</f>
        <v>0.36231884057971014</v>
      </c>
      <c r="EN75" s="42">
        <v>0.36</v>
      </c>
      <c r="EO75" s="40">
        <v>2.2200000000000002</v>
      </c>
      <c r="EP75" s="40">
        <v>5.25</v>
      </c>
      <c r="EQ75" s="40">
        <v>3.64</v>
      </c>
      <c r="ER75" s="40">
        <f>(BO75/'[2]Population Estimates'!C73)*1000</f>
        <v>2.6737967914438503</v>
      </c>
      <c r="ES75" s="40">
        <f>(BP75/'[2]Population Estimates'!E73)*1000</f>
        <v>3.9285714285714288</v>
      </c>
      <c r="ET75" s="40">
        <f>(BQ75/'[2]Population Estimates'!E73)*1000</f>
        <v>3.5714285714285712</v>
      </c>
      <c r="EU75" s="40">
        <f>(BR75/'[2]Population Estimates'!G73)*1000</f>
        <v>0.90579710144927539</v>
      </c>
      <c r="EV75" s="40">
        <f>(BS75/'[2]Population Estimates'!G73)*1000</f>
        <v>4.166666666666667</v>
      </c>
      <c r="EW75" s="40">
        <v>3.99</v>
      </c>
      <c r="EX75" s="41">
        <v>7.78</v>
      </c>
      <c r="EY75" s="40">
        <v>8.15</v>
      </c>
      <c r="EZ75" s="40">
        <v>3.09</v>
      </c>
      <c r="FA75" s="40">
        <f>(BX75/'[2]Population Estimates'!C73)*1000</f>
        <v>4.4563279857397502</v>
      </c>
      <c r="FB75" s="40">
        <f>(BY75/'[2]Population Estimates'!E73)*1000</f>
        <v>3.2142857142857144</v>
      </c>
      <c r="FC75" s="40">
        <f>(BZ75/'[2]Population Estimates'!E73)*1000</f>
        <v>4.6428571428571432</v>
      </c>
      <c r="FD75" s="40">
        <f>(CA75/'[2]Population Estimates'!G73)*1000</f>
        <v>6.1594202898550732</v>
      </c>
      <c r="FE75" s="40">
        <f>(CB75/'[2]Population Estimates'!G73)*1000</f>
        <v>8.5144927536231876</v>
      </c>
      <c r="FF75" s="42">
        <v>5.07</v>
      </c>
      <c r="FG75" s="41">
        <v>7.78</v>
      </c>
      <c r="FH75" s="40">
        <v>8.15</v>
      </c>
      <c r="FI75" s="40">
        <v>3.27</v>
      </c>
      <c r="FJ75" s="40">
        <f>(CG75/'[2]Population Estimates'!C73)*1000</f>
        <v>5.5258467023172901</v>
      </c>
      <c r="FK75" s="40">
        <f>([2]iadatasheet!CI77/'[2]Population Estimates'!E73)*1000</f>
        <v>3.75</v>
      </c>
      <c r="FL75" s="40">
        <f>(CI75/'[2]Population Estimates'!E73)*1000</f>
        <v>4.8214285714285712</v>
      </c>
      <c r="FM75" s="40">
        <f>(CJ75/'[2]Population Estimates'!G73)*1000</f>
        <v>8.3333333333333339</v>
      </c>
      <c r="FN75" s="40">
        <f>(CK75/'[2]Population Estimates'!G73)*1000</f>
        <v>9.4202898550724647</v>
      </c>
      <c r="FO75" s="42">
        <v>6.52</v>
      </c>
    </row>
    <row r="76" spans="1:171" x14ac:dyDescent="0.2">
      <c r="A76" s="30" t="s">
        <v>145</v>
      </c>
      <c r="B76" s="31">
        <v>105</v>
      </c>
      <c r="C76" s="32">
        <v>114</v>
      </c>
      <c r="D76" s="32">
        <v>94</v>
      </c>
      <c r="E76" s="32">
        <v>68</v>
      </c>
      <c r="F76" s="32">
        <v>99</v>
      </c>
      <c r="G76" s="32">
        <v>97</v>
      </c>
      <c r="H76" s="32">
        <f>VLOOKUP(A76,[1]wards!$A$3:$B$125,2,FALSE)</f>
        <v>90</v>
      </c>
      <c r="I76" s="32">
        <v>85</v>
      </c>
      <c r="J76" s="33">
        <v>85</v>
      </c>
      <c r="K76" s="34">
        <v>105</v>
      </c>
      <c r="L76" s="34">
        <v>81</v>
      </c>
      <c r="M76" s="35">
        <v>76</v>
      </c>
      <c r="N76" s="35">
        <v>97</v>
      </c>
      <c r="O76" s="35">
        <v>96</v>
      </c>
      <c r="P76" s="35">
        <v>58</v>
      </c>
      <c r="Q76" s="35">
        <f>VLOOKUP(A76,[1]wards!$L$3:$M$125,2,FALSE)</f>
        <v>55</v>
      </c>
      <c r="R76" s="35">
        <v>49</v>
      </c>
      <c r="S76" s="36">
        <v>35</v>
      </c>
      <c r="T76" s="37">
        <v>5</v>
      </c>
      <c r="U76" s="34">
        <v>5</v>
      </c>
      <c r="V76" s="34">
        <v>5</v>
      </c>
      <c r="W76" s="34">
        <v>2</v>
      </c>
      <c r="X76" s="35">
        <v>4</v>
      </c>
      <c r="Y76" s="35">
        <v>13</v>
      </c>
      <c r="Z76" s="35">
        <f>VLOOKUP(A76,[1]wards!$AC$3:$AF$125,4,FALSE)</f>
        <v>2</v>
      </c>
      <c r="AA76" s="35">
        <v>7</v>
      </c>
      <c r="AB76" s="38">
        <v>4</v>
      </c>
      <c r="AC76" s="39">
        <v>36</v>
      </c>
      <c r="AD76" s="39">
        <v>22</v>
      </c>
      <c r="AE76" s="39">
        <v>25</v>
      </c>
      <c r="AF76" s="39">
        <v>16</v>
      </c>
      <c r="AG76" s="40">
        <v>18</v>
      </c>
      <c r="AH76" s="40">
        <v>9</v>
      </c>
      <c r="AI76" s="40">
        <f>VLOOKUP(A76,[1]wards!$Y$2:$AA$126,3,FALSE)</f>
        <v>15</v>
      </c>
      <c r="AJ76" s="40">
        <v>18</v>
      </c>
      <c r="AK76" s="40">
        <v>10</v>
      </c>
      <c r="AL76" s="41">
        <v>1</v>
      </c>
      <c r="AM76" s="40">
        <v>1</v>
      </c>
      <c r="AN76" s="40">
        <v>0</v>
      </c>
      <c r="AO76" s="40">
        <v>1</v>
      </c>
      <c r="AP76" s="40">
        <v>0</v>
      </c>
      <c r="AQ76" s="40">
        <f>VLOOKUP(A76,[1]wards!$P$3:$Q$88,2,FALSE)</f>
        <v>2</v>
      </c>
      <c r="AR76" s="40">
        <v>0</v>
      </c>
      <c r="AS76" s="42">
        <v>0</v>
      </c>
      <c r="AT76" s="41">
        <v>16</v>
      </c>
      <c r="AU76" s="40">
        <v>31</v>
      </c>
      <c r="AV76" s="40">
        <v>25</v>
      </c>
      <c r="AW76" s="40">
        <v>17</v>
      </c>
      <c r="AX76" s="40">
        <v>23</v>
      </c>
      <c r="AY76" s="40">
        <v>31</v>
      </c>
      <c r="AZ76" s="40">
        <f>VLOOKUP(A76,[1]wards!$U$3:$V$125,2,FALSE)</f>
        <v>31</v>
      </c>
      <c r="BA76" s="43">
        <v>27</v>
      </c>
      <c r="BB76" s="44">
        <v>13</v>
      </c>
      <c r="BC76" s="41">
        <v>2</v>
      </c>
      <c r="BD76" s="40">
        <v>2</v>
      </c>
      <c r="BE76" s="40">
        <v>7</v>
      </c>
      <c r="BF76" s="40">
        <v>2</v>
      </c>
      <c r="BG76" s="35">
        <v>2</v>
      </c>
      <c r="BH76" s="35">
        <v>0</v>
      </c>
      <c r="BI76" s="35">
        <f>VLOOKUP(A76,[1]wards!$AI$2:$AJ$125,2,FALSE)</f>
        <v>3</v>
      </c>
      <c r="BJ76" s="35">
        <v>2</v>
      </c>
      <c r="BK76" s="45">
        <v>1</v>
      </c>
      <c r="BL76" s="35">
        <v>18</v>
      </c>
      <c r="BM76" s="35">
        <v>21</v>
      </c>
      <c r="BN76" s="35">
        <v>7</v>
      </c>
      <c r="BO76" s="35">
        <v>12</v>
      </c>
      <c r="BP76" s="35">
        <v>18</v>
      </c>
      <c r="BQ76" s="35">
        <v>13</v>
      </c>
      <c r="BR76" s="35">
        <f>VLOOKUP(A76,[1]wards!$AM$2:$AR$125,6,FALSE)</f>
        <v>9</v>
      </c>
      <c r="BS76" s="35">
        <v>13</v>
      </c>
      <c r="BT76" s="35">
        <v>14</v>
      </c>
      <c r="BU76" s="46">
        <v>5</v>
      </c>
      <c r="BV76" s="35">
        <v>15</v>
      </c>
      <c r="BW76" s="35">
        <v>17</v>
      </c>
      <c r="BX76" s="35">
        <v>15</v>
      </c>
      <c r="BY76" s="35">
        <v>22</v>
      </c>
      <c r="BZ76" s="35">
        <v>20</v>
      </c>
      <c r="CA76" s="35">
        <f>VLOOKUP(A76,[1]wards!$AT$3:$AY$125,6,FALSE)</f>
        <v>25</v>
      </c>
      <c r="CB76" s="35">
        <v>15</v>
      </c>
      <c r="CC76" s="45">
        <v>12</v>
      </c>
      <c r="CD76" s="46">
        <v>5</v>
      </c>
      <c r="CE76" s="35">
        <v>20</v>
      </c>
      <c r="CF76" s="35">
        <v>19</v>
      </c>
      <c r="CG76" s="35">
        <v>16</v>
      </c>
      <c r="CH76" s="35">
        <v>24</v>
      </c>
      <c r="CI76" s="35">
        <v>21</v>
      </c>
      <c r="CJ76" s="35">
        <f>VLOOKUP(A76,[1]wards!$Y$3:$Z$125,2,FALSE)</f>
        <v>31</v>
      </c>
      <c r="CK76" s="35">
        <v>15</v>
      </c>
      <c r="CL76" s="45">
        <v>12</v>
      </c>
      <c r="CM76" s="41">
        <v>41.5</v>
      </c>
      <c r="CN76" s="40">
        <v>44.02</v>
      </c>
      <c r="CO76" s="40">
        <v>36.15</v>
      </c>
      <c r="CP76" s="40">
        <v>26.25</v>
      </c>
      <c r="CQ76" s="40">
        <f>(F76/'[2]Population Estimates'!E74)*1000</f>
        <v>37.786259541984734</v>
      </c>
      <c r="CR76" s="40">
        <f>([2]iadatasheet!H78/'[2]Population Estimates'!E74)*1000</f>
        <v>37.022900763358777</v>
      </c>
      <c r="CS76" s="40">
        <f>(H76/'[2]Population Estimates'!G74)*1000</f>
        <v>32.846715328467155</v>
      </c>
      <c r="CT76" s="40">
        <f>(I76/'[2]Population Estimates'!G74)*1000</f>
        <v>31.021897810218977</v>
      </c>
      <c r="CU76" s="42">
        <v>31.02</v>
      </c>
      <c r="CV76" s="41">
        <v>41.5</v>
      </c>
      <c r="CW76" s="40">
        <v>31.27</v>
      </c>
      <c r="CX76" s="40">
        <v>29.23076923076923</v>
      </c>
      <c r="CY76" s="40">
        <f>(N76/'[2]Population Estimates'!C74)*1000</f>
        <v>38.03921568627451</v>
      </c>
      <c r="CZ76" s="40">
        <f>(O76/'[2]Population Estimates'!E74)*1000</f>
        <v>36.641221374045806</v>
      </c>
      <c r="DA76" s="40">
        <f>(P76/'[2]Population Estimates'!E74)*1000</f>
        <v>22.137404580152673</v>
      </c>
      <c r="DB76" s="40">
        <f>(Q76/'[2]Population Estimates'!G74)*1000</f>
        <v>20.072992700729927</v>
      </c>
      <c r="DC76" s="40">
        <f>(R76/'[2]Population Estimates'!G74)*1000</f>
        <v>17.883211678832115</v>
      </c>
      <c r="DD76" s="42">
        <v>12.77</v>
      </c>
      <c r="DE76" s="41">
        <v>5</v>
      </c>
      <c r="DF76" s="40">
        <v>4.8099999999999996</v>
      </c>
      <c r="DG76" s="40">
        <v>4.8099999999999996</v>
      </c>
      <c r="DH76" s="40">
        <f>(W76/'[2]Population Estimates'!D74)*1000</f>
        <v>1.9230769230769231</v>
      </c>
      <c r="DI76" s="40">
        <f>(X76/'[2]Population Estimates'!F74)*1000</f>
        <v>3.7735849056603774</v>
      </c>
      <c r="DJ76" s="40">
        <f>(Y76/'[2]Population Estimates'!F74)*1000</f>
        <v>12.264150943396228</v>
      </c>
      <c r="DK76" s="40">
        <f>(Z76/'[2]Population Estimates'!H74)*1000</f>
        <v>1.8867924528301887</v>
      </c>
      <c r="DL76" s="40">
        <f>(AA76/'[2]Population Estimates'!H74)*1000</f>
        <v>6.6037735849056602</v>
      </c>
      <c r="DM76" s="42">
        <v>3.77</v>
      </c>
      <c r="DN76" s="41">
        <v>14.229249011857707</v>
      </c>
      <c r="DO76" s="40">
        <v>8.494208494208495</v>
      </c>
      <c r="DP76" s="40">
        <v>9.6153846153846168</v>
      </c>
      <c r="DQ76" s="40">
        <f>(AG76/'[2]Population Estimates'!C74)*1000</f>
        <v>7.0588235294117654</v>
      </c>
      <c r="DR76" s="40">
        <f>(AG76/'[2]Population Estimates'!E74)*1000</f>
        <v>6.8702290076335872</v>
      </c>
      <c r="DS76" s="40">
        <f>([2]iadatasheet!AI78/'[2]Population Estimates'!E74)*1000</f>
        <v>3.4351145038167936</v>
      </c>
      <c r="DT76" s="40">
        <f>(AI76/'[2]Population Estimates'!G74)*1000</f>
        <v>5.4744525547445262</v>
      </c>
      <c r="DU76" s="40">
        <f>(AJ76/'[2]Population Estimates'!G74)*1000</f>
        <v>6.5693430656934311</v>
      </c>
      <c r="DV76" s="42">
        <v>3.65</v>
      </c>
      <c r="DW76" s="41">
        <v>6.32</v>
      </c>
      <c r="DX76" s="40">
        <v>11.97</v>
      </c>
      <c r="DY76" s="40">
        <v>9.6199999999999992</v>
      </c>
      <c r="DZ76" s="40">
        <f>(AW76/'[2]Population Estimates'!C74)*1000</f>
        <v>6.666666666666667</v>
      </c>
      <c r="EA76" s="40">
        <f>(AX76/'[2]Population Estimates'!E74)*1000</f>
        <v>8.778625954198473</v>
      </c>
      <c r="EB76" s="40">
        <f>(AY76/'[2]Population Estimates'!E74)*1000</f>
        <v>11.83206106870229</v>
      </c>
      <c r="EC76" s="40">
        <f>(AZ76/'[2]Population Estimates'!G74)*1000</f>
        <v>11.313868613138688</v>
      </c>
      <c r="ED76" s="40">
        <f>(BA76/'[2]Population Estimates'!G74)*1000</f>
        <v>9.8540145985401466</v>
      </c>
      <c r="EE76" s="40">
        <v>4.74</v>
      </c>
      <c r="EF76" s="41">
        <v>0.79</v>
      </c>
      <c r="EG76" s="40">
        <v>0.77</v>
      </c>
      <c r="EH76" s="40">
        <v>2.69</v>
      </c>
      <c r="EI76" s="40">
        <f>([2]iadatasheet!BG78/'[2]Population Estimates'!C74)*1000</f>
        <v>0.78431372549019607</v>
      </c>
      <c r="EJ76" s="40">
        <f>(BG76/'[2]Population Estimates'!E74)*1000</f>
        <v>0.76335877862595414</v>
      </c>
      <c r="EK76" s="40">
        <f>(BH76/'[2]Population Estimates'!E74)*1000</f>
        <v>0</v>
      </c>
      <c r="EL76" s="40">
        <f>(BI76/'[2]Population Estimates'!G74)*1000</f>
        <v>1.0948905109489051</v>
      </c>
      <c r="EM76" s="40">
        <f>(BJ76/'[2]Population Estimates'!G74)*1000</f>
        <v>0.72992700729927007</v>
      </c>
      <c r="EN76" s="42">
        <v>0.36</v>
      </c>
      <c r="EO76" s="40">
        <v>7.11</v>
      </c>
      <c r="EP76" s="40">
        <v>8.11</v>
      </c>
      <c r="EQ76" s="40">
        <v>2.69</v>
      </c>
      <c r="ER76" s="40">
        <f>(BO76/'[2]Population Estimates'!C74)*1000</f>
        <v>4.7058823529411757</v>
      </c>
      <c r="ES76" s="40">
        <f>(BP76/'[2]Population Estimates'!E74)*1000</f>
        <v>6.8702290076335872</v>
      </c>
      <c r="ET76" s="40">
        <f>(BQ76/'[2]Population Estimates'!E74)*1000</f>
        <v>4.9618320610687023</v>
      </c>
      <c r="EU76" s="40">
        <f>(BR76/'[2]Population Estimates'!G74)*1000</f>
        <v>3.2846715328467155</v>
      </c>
      <c r="EV76" s="40">
        <f>(BS76/'[2]Population Estimates'!G74)*1000</f>
        <v>4.7445255474452548</v>
      </c>
      <c r="EW76" s="40">
        <v>5.1100000000000003</v>
      </c>
      <c r="EX76" s="41">
        <v>1.98</v>
      </c>
      <c r="EY76" s="40">
        <v>5.79</v>
      </c>
      <c r="EZ76" s="40">
        <v>6.54</v>
      </c>
      <c r="FA76" s="40">
        <f>(BX76/'[2]Population Estimates'!C74)*1000</f>
        <v>5.8823529411764701</v>
      </c>
      <c r="FB76" s="40">
        <f>(BY76/'[2]Population Estimates'!E74)*1000</f>
        <v>8.3969465648854964</v>
      </c>
      <c r="FC76" s="40">
        <f>(BZ76/'[2]Population Estimates'!E74)*1000</f>
        <v>7.6335877862595414</v>
      </c>
      <c r="FD76" s="40">
        <f>(CA76/'[2]Population Estimates'!G74)*1000</f>
        <v>9.1240875912408743</v>
      </c>
      <c r="FE76" s="40">
        <f>(CB76/'[2]Population Estimates'!G74)*1000</f>
        <v>5.4744525547445262</v>
      </c>
      <c r="FF76" s="42">
        <v>4.38</v>
      </c>
      <c r="FG76" s="41">
        <v>1.98</v>
      </c>
      <c r="FH76" s="40">
        <v>7.72</v>
      </c>
      <c r="FI76" s="40">
        <v>7.31</v>
      </c>
      <c r="FJ76" s="40">
        <f>(CG76/'[2]Population Estimates'!C74)*1000</f>
        <v>6.2745098039215685</v>
      </c>
      <c r="FK76" s="40">
        <f>([2]iadatasheet!CI78/'[2]Population Estimates'!E74)*1000</f>
        <v>9.1603053435114514</v>
      </c>
      <c r="FL76" s="40">
        <f>(CI76/'[2]Population Estimates'!E74)*1000</f>
        <v>8.0152671755725198</v>
      </c>
      <c r="FM76" s="40">
        <f>(CJ76/'[2]Population Estimates'!G74)*1000</f>
        <v>11.313868613138688</v>
      </c>
      <c r="FN76" s="40">
        <f>(CK76/'[2]Population Estimates'!G74)*1000</f>
        <v>5.4744525547445262</v>
      </c>
      <c r="FO76" s="42">
        <v>4.38</v>
      </c>
    </row>
    <row r="77" spans="1:171" x14ac:dyDescent="0.2">
      <c r="A77" s="30" t="s">
        <v>146</v>
      </c>
      <c r="B77" s="31">
        <v>321</v>
      </c>
      <c r="C77" s="32">
        <v>366</v>
      </c>
      <c r="D77" s="32">
        <v>324</v>
      </c>
      <c r="E77" s="32">
        <v>254</v>
      </c>
      <c r="F77" s="32">
        <v>273</v>
      </c>
      <c r="G77" s="32">
        <v>256</v>
      </c>
      <c r="H77" s="32">
        <f>VLOOKUP(A77,[1]wards!$A$3:$B$125,2,FALSE)</f>
        <v>254</v>
      </c>
      <c r="I77" s="32">
        <v>226</v>
      </c>
      <c r="J77" s="33">
        <v>220</v>
      </c>
      <c r="K77" s="34">
        <v>214</v>
      </c>
      <c r="L77" s="34">
        <v>264</v>
      </c>
      <c r="M77" s="35">
        <v>252</v>
      </c>
      <c r="N77" s="35">
        <v>156</v>
      </c>
      <c r="O77" s="35">
        <v>135</v>
      </c>
      <c r="P77" s="35">
        <v>87</v>
      </c>
      <c r="Q77" s="35">
        <f>VLOOKUP(A77,[1]wards!$L$3:$M$125,2,FALSE)</f>
        <v>74</v>
      </c>
      <c r="R77" s="35">
        <v>70</v>
      </c>
      <c r="S77" s="36">
        <v>78</v>
      </c>
      <c r="T77" s="37">
        <v>10</v>
      </c>
      <c r="U77" s="34">
        <v>18</v>
      </c>
      <c r="V77" s="34">
        <v>11</v>
      </c>
      <c r="W77" s="34">
        <v>12</v>
      </c>
      <c r="X77" s="35">
        <v>20</v>
      </c>
      <c r="Y77" s="35">
        <v>12</v>
      </c>
      <c r="Z77" s="35">
        <f>VLOOKUP(A77,[1]wards!$AC$3:$AF$125,4,FALSE)</f>
        <v>19</v>
      </c>
      <c r="AA77" s="35">
        <v>20</v>
      </c>
      <c r="AB77" s="38">
        <v>7</v>
      </c>
      <c r="AC77" s="39">
        <v>61</v>
      </c>
      <c r="AD77" s="39">
        <v>98</v>
      </c>
      <c r="AE77" s="39">
        <v>75</v>
      </c>
      <c r="AF77" s="39">
        <v>48</v>
      </c>
      <c r="AG77" s="40">
        <v>54</v>
      </c>
      <c r="AH77" s="40">
        <v>32</v>
      </c>
      <c r="AI77" s="40">
        <f>VLOOKUP(A77,[1]wards!$Y$2:$AA$126,3,FALSE)</f>
        <v>31</v>
      </c>
      <c r="AJ77" s="40">
        <v>31</v>
      </c>
      <c r="AK77" s="40">
        <v>27</v>
      </c>
      <c r="AL77" s="41">
        <v>9</v>
      </c>
      <c r="AM77" s="40">
        <v>10</v>
      </c>
      <c r="AN77" s="40">
        <v>4</v>
      </c>
      <c r="AO77" s="40">
        <v>10</v>
      </c>
      <c r="AP77" s="40">
        <v>4</v>
      </c>
      <c r="AQ77" s="40">
        <f>VLOOKUP(A77,[1]wards!$P$3:$Q$88,2,FALSE)</f>
        <v>2</v>
      </c>
      <c r="AR77" s="40">
        <v>2</v>
      </c>
      <c r="AS77" s="42">
        <v>3</v>
      </c>
      <c r="AT77" s="41">
        <v>41</v>
      </c>
      <c r="AU77" s="40">
        <v>51</v>
      </c>
      <c r="AV77" s="40">
        <v>37</v>
      </c>
      <c r="AW77" s="40">
        <v>31</v>
      </c>
      <c r="AX77" s="40">
        <v>39</v>
      </c>
      <c r="AY77" s="40">
        <v>43</v>
      </c>
      <c r="AZ77" s="40">
        <f>VLOOKUP(A77,[1]wards!$U$3:$V$125,2,FALSE)</f>
        <v>40</v>
      </c>
      <c r="BA77" s="43">
        <v>37</v>
      </c>
      <c r="BB77" s="44">
        <v>33</v>
      </c>
      <c r="BC77" s="41">
        <v>19</v>
      </c>
      <c r="BD77" s="40">
        <v>22</v>
      </c>
      <c r="BE77" s="40">
        <v>22</v>
      </c>
      <c r="BF77" s="40">
        <v>18</v>
      </c>
      <c r="BG77" s="35">
        <v>18</v>
      </c>
      <c r="BH77" s="35">
        <v>17</v>
      </c>
      <c r="BI77" s="35">
        <f>VLOOKUP(A77,[1]wards!$AI$2:$AJ$125,2,FALSE)</f>
        <v>25</v>
      </c>
      <c r="BJ77" s="35">
        <v>20</v>
      </c>
      <c r="BK77" s="45">
        <v>15</v>
      </c>
      <c r="BL77" s="35">
        <v>56</v>
      </c>
      <c r="BM77" s="35">
        <v>53</v>
      </c>
      <c r="BN77" s="35">
        <v>38</v>
      </c>
      <c r="BO77" s="35">
        <v>35</v>
      </c>
      <c r="BP77" s="35">
        <v>28</v>
      </c>
      <c r="BQ77" s="35">
        <v>40</v>
      </c>
      <c r="BR77" s="35">
        <f>VLOOKUP(A77,[1]wards!$AM$2:$AR$125,6,FALSE)</f>
        <v>33</v>
      </c>
      <c r="BS77" s="35">
        <v>14</v>
      </c>
      <c r="BT77" s="35">
        <v>21</v>
      </c>
      <c r="BU77" s="46">
        <v>28</v>
      </c>
      <c r="BV77" s="35">
        <v>32</v>
      </c>
      <c r="BW77" s="35">
        <v>63</v>
      </c>
      <c r="BX77" s="35">
        <v>38</v>
      </c>
      <c r="BY77" s="35">
        <v>44</v>
      </c>
      <c r="BZ77" s="35">
        <v>36</v>
      </c>
      <c r="CA77" s="35">
        <f>VLOOKUP(A77,[1]wards!$AT$3:$AY$125,6,FALSE)</f>
        <v>22</v>
      </c>
      <c r="CB77" s="35">
        <v>22</v>
      </c>
      <c r="CC77" s="45">
        <v>30</v>
      </c>
      <c r="CD77" s="46">
        <v>36</v>
      </c>
      <c r="CE77" s="35">
        <v>36</v>
      </c>
      <c r="CF77" s="35">
        <v>66</v>
      </c>
      <c r="CG77" s="35">
        <v>44</v>
      </c>
      <c r="CH77" s="35">
        <v>48</v>
      </c>
      <c r="CI77" s="35">
        <v>42</v>
      </c>
      <c r="CJ77" s="35">
        <f>VLOOKUP(A77,[1]wards!$Y$3:$Z$125,2,FALSE)</f>
        <v>35</v>
      </c>
      <c r="CK77" s="35">
        <v>27</v>
      </c>
      <c r="CL77" s="45">
        <v>34</v>
      </c>
      <c r="CM77" s="41">
        <v>73.959999999999994</v>
      </c>
      <c r="CN77" s="40">
        <v>85.12</v>
      </c>
      <c r="CO77" s="40">
        <v>75.52</v>
      </c>
      <c r="CP77" s="40">
        <v>58.93</v>
      </c>
      <c r="CQ77" s="40">
        <f>(F77/'[2]Population Estimates'!E75)*1000</f>
        <v>58.583690987124463</v>
      </c>
      <c r="CR77" s="40">
        <f>([2]iadatasheet!H79/'[2]Population Estimates'!E75)*1000</f>
        <v>54.935622317596561</v>
      </c>
      <c r="CS77" s="40">
        <f>(H77/'[2]Population Estimates'!G75)*1000</f>
        <v>55.097613882863342</v>
      </c>
      <c r="CT77" s="40">
        <f>(I77/'[2]Population Estimates'!G75)*1000</f>
        <v>49.023861171366597</v>
      </c>
      <c r="CU77" s="42">
        <v>47.72</v>
      </c>
      <c r="CV77" s="41">
        <v>49.31</v>
      </c>
      <c r="CW77" s="40">
        <v>61.4</v>
      </c>
      <c r="CX77" s="40">
        <v>58.74125874125874</v>
      </c>
      <c r="CY77" s="40">
        <f>(N77/'[2]Population Estimates'!C75)*1000</f>
        <v>33.333333333333336</v>
      </c>
      <c r="CZ77" s="40">
        <f>(O77/'[2]Population Estimates'!E75)*1000</f>
        <v>28.969957081545065</v>
      </c>
      <c r="DA77" s="40">
        <f>(P77/'[2]Population Estimates'!E75)*1000</f>
        <v>18.66952789699571</v>
      </c>
      <c r="DB77" s="40">
        <f>(Q77/'[2]Population Estimates'!G75)*1000</f>
        <v>16.052060737527114</v>
      </c>
      <c r="DC77" s="40">
        <f>(R77/'[2]Population Estimates'!G75)*1000</f>
        <v>15.184381778741864</v>
      </c>
      <c r="DD77" s="42">
        <v>16.920000000000002</v>
      </c>
      <c r="DE77" s="41">
        <v>5.38</v>
      </c>
      <c r="DF77" s="40">
        <v>9.6300000000000008</v>
      </c>
      <c r="DG77" s="40">
        <v>5.88</v>
      </c>
      <c r="DH77" s="40">
        <f>(W77/'[2]Population Estimates'!D75)*1000</f>
        <v>6.1855670103092777</v>
      </c>
      <c r="DI77" s="40">
        <f>(X77/'[2]Population Estimates'!F75)*1000</f>
        <v>10.309278350515465</v>
      </c>
      <c r="DJ77" s="40">
        <f>(Y77/'[2]Population Estimates'!F75)*1000</f>
        <v>6.1855670103092777</v>
      </c>
      <c r="DK77" s="40">
        <f>(Z77/'[2]Population Estimates'!H75)*1000</f>
        <v>9.6446700507614214</v>
      </c>
      <c r="DL77" s="40">
        <f>(AA77/'[2]Population Estimates'!H75)*1000</f>
        <v>10.152284263959389</v>
      </c>
      <c r="DM77" s="42">
        <v>3.55</v>
      </c>
      <c r="DN77" s="41">
        <v>14.055299539170507</v>
      </c>
      <c r="DO77" s="40">
        <v>22.790697674418603</v>
      </c>
      <c r="DP77" s="40">
        <v>17.482517482517483</v>
      </c>
      <c r="DQ77" s="40">
        <f>(AG77/'[2]Population Estimates'!C75)*1000</f>
        <v>11.538461538461538</v>
      </c>
      <c r="DR77" s="40">
        <f>(AG77/'[2]Population Estimates'!E75)*1000</f>
        <v>11.587982832618025</v>
      </c>
      <c r="DS77" s="40">
        <f>([2]iadatasheet!AI79/'[2]Population Estimates'!E75)*1000</f>
        <v>6.8669527896995701</v>
      </c>
      <c r="DT77" s="40">
        <f>(AI77/'[2]Population Estimates'!G75)*1000</f>
        <v>6.7245119305856829</v>
      </c>
      <c r="DU77" s="40">
        <f>(AJ77/'[2]Population Estimates'!G75)*1000</f>
        <v>6.7245119305856829</v>
      </c>
      <c r="DV77" s="42">
        <v>5.86</v>
      </c>
      <c r="DW77" s="41">
        <v>9.4499999999999993</v>
      </c>
      <c r="DX77" s="40">
        <v>11.86</v>
      </c>
      <c r="DY77" s="40">
        <v>8.6199999999999992</v>
      </c>
      <c r="DZ77" s="40">
        <f>(AW77/'[2]Population Estimates'!C75)*1000</f>
        <v>6.6239316239316235</v>
      </c>
      <c r="EA77" s="40">
        <f>(AX77/'[2]Population Estimates'!E75)*1000</f>
        <v>8.3690987124463518</v>
      </c>
      <c r="EB77" s="40">
        <f>(AY77/'[2]Population Estimates'!E75)*1000</f>
        <v>9.2274678111587978</v>
      </c>
      <c r="EC77" s="40">
        <f>(AZ77/'[2]Population Estimates'!G75)*1000</f>
        <v>8.676789587852495</v>
      </c>
      <c r="ED77" s="40">
        <f>(BA77/'[2]Population Estimates'!G75)*1000</f>
        <v>8.026030368763557</v>
      </c>
      <c r="EE77" s="40">
        <v>7.16</v>
      </c>
      <c r="EF77" s="41">
        <v>4.38</v>
      </c>
      <c r="EG77" s="40">
        <v>5.12</v>
      </c>
      <c r="EH77" s="40">
        <v>5.13</v>
      </c>
      <c r="EI77" s="40">
        <f>([2]iadatasheet!BG79/'[2]Population Estimates'!C75)*1000</f>
        <v>3.8461538461538463</v>
      </c>
      <c r="EJ77" s="40">
        <f>(BG77/'[2]Population Estimates'!E75)*1000</f>
        <v>3.8626609442060085</v>
      </c>
      <c r="EK77" s="40">
        <f>(BH77/'[2]Population Estimates'!E75)*1000</f>
        <v>3.648068669527897</v>
      </c>
      <c r="EL77" s="40">
        <f>(BI77/'[2]Population Estimates'!G75)*1000</f>
        <v>5.4229934924078087</v>
      </c>
      <c r="EM77" s="40">
        <f>(BJ77/'[2]Population Estimates'!G75)*1000</f>
        <v>4.3383947939262475</v>
      </c>
      <c r="EN77" s="42">
        <v>3.25</v>
      </c>
      <c r="EO77" s="40">
        <v>12.9</v>
      </c>
      <c r="EP77" s="40">
        <v>12.33</v>
      </c>
      <c r="EQ77" s="40">
        <v>8.86</v>
      </c>
      <c r="ER77" s="40">
        <f>(BO77/'[2]Population Estimates'!C75)*1000</f>
        <v>7.4786324786324787</v>
      </c>
      <c r="ES77" s="40">
        <f>(BP77/'[2]Population Estimates'!E75)*1000</f>
        <v>6.0085836909871251</v>
      </c>
      <c r="ET77" s="40">
        <f>(BQ77/'[2]Population Estimates'!E75)*1000</f>
        <v>8.5836909871244629</v>
      </c>
      <c r="EU77" s="40">
        <f>(BR77/'[2]Population Estimates'!G75)*1000</f>
        <v>7.1583514099783079</v>
      </c>
      <c r="EV77" s="40">
        <f>(BS77/'[2]Population Estimates'!G75)*1000</f>
        <v>3.0368763557483729</v>
      </c>
      <c r="EW77" s="40">
        <v>4.5599999999999996</v>
      </c>
      <c r="EX77" s="41">
        <v>6.45</v>
      </c>
      <c r="EY77" s="40">
        <v>7.44</v>
      </c>
      <c r="EZ77" s="40">
        <v>14.69</v>
      </c>
      <c r="FA77" s="40">
        <f>(BX77/'[2]Population Estimates'!C75)*1000</f>
        <v>8.119658119658121</v>
      </c>
      <c r="FB77" s="40">
        <f>(BY77/'[2]Population Estimates'!E75)*1000</f>
        <v>9.4420600858369088</v>
      </c>
      <c r="FC77" s="40">
        <f>(BZ77/'[2]Population Estimates'!E75)*1000</f>
        <v>7.7253218884120169</v>
      </c>
      <c r="FD77" s="40">
        <f>(CA77/'[2]Population Estimates'!G75)*1000</f>
        <v>4.7722342733188725</v>
      </c>
      <c r="FE77" s="40">
        <f>(CB77/'[2]Population Estimates'!G75)*1000</f>
        <v>4.7722342733188725</v>
      </c>
      <c r="FF77" s="42">
        <v>6.51</v>
      </c>
      <c r="FG77" s="41">
        <v>8.2899999999999991</v>
      </c>
      <c r="FH77" s="40">
        <v>8.3699999999999992</v>
      </c>
      <c r="FI77" s="40">
        <v>15.38</v>
      </c>
      <c r="FJ77" s="40">
        <f>(CG77/'[2]Population Estimates'!C75)*1000</f>
        <v>9.4017094017094021</v>
      </c>
      <c r="FK77" s="40">
        <f>([2]iadatasheet!CI79/'[2]Population Estimates'!E75)*1000</f>
        <v>10.300429184549357</v>
      </c>
      <c r="FL77" s="40">
        <f>(CI77/'[2]Population Estimates'!E75)*1000</f>
        <v>9.0128755364806867</v>
      </c>
      <c r="FM77" s="40">
        <f>(CJ77/'[2]Population Estimates'!G75)*1000</f>
        <v>7.592190889370932</v>
      </c>
      <c r="FN77" s="40">
        <f>(CK77/'[2]Population Estimates'!G75)*1000</f>
        <v>5.8568329718004337</v>
      </c>
      <c r="FO77" s="42">
        <v>7.38</v>
      </c>
    </row>
    <row r="78" spans="1:171" x14ac:dyDescent="0.2">
      <c r="A78" s="30" t="s">
        <v>147</v>
      </c>
      <c r="B78" s="31">
        <v>545</v>
      </c>
      <c r="C78" s="32">
        <v>513</v>
      </c>
      <c r="D78" s="32">
        <v>397</v>
      </c>
      <c r="E78" s="32">
        <v>485</v>
      </c>
      <c r="F78" s="32">
        <v>354</v>
      </c>
      <c r="G78" s="32">
        <v>336</v>
      </c>
      <c r="H78" s="32">
        <f>VLOOKUP(A78,[1]wards!$A$3:$B$125,2,FALSE)</f>
        <v>328</v>
      </c>
      <c r="I78" s="32">
        <v>374</v>
      </c>
      <c r="J78" s="33">
        <v>352</v>
      </c>
      <c r="K78" s="34">
        <v>214</v>
      </c>
      <c r="L78" s="34">
        <v>188</v>
      </c>
      <c r="M78" s="35">
        <v>139</v>
      </c>
      <c r="N78" s="35">
        <v>139</v>
      </c>
      <c r="O78" s="35">
        <v>100</v>
      </c>
      <c r="P78" s="35">
        <v>59</v>
      </c>
      <c r="Q78" s="35">
        <f>VLOOKUP(A78,[1]wards!$L$3:$M$125,2,FALSE)</f>
        <v>67</v>
      </c>
      <c r="R78" s="35">
        <v>77</v>
      </c>
      <c r="S78" s="36">
        <v>93</v>
      </c>
      <c r="T78" s="37">
        <v>27</v>
      </c>
      <c r="U78" s="34">
        <v>37</v>
      </c>
      <c r="V78" s="34">
        <v>27</v>
      </c>
      <c r="W78" s="34">
        <v>45</v>
      </c>
      <c r="X78" s="35">
        <v>24</v>
      </c>
      <c r="Y78" s="35">
        <v>21</v>
      </c>
      <c r="Z78" s="35">
        <f>VLOOKUP(A78,[1]wards!$AC$3:$AF$125,4,FALSE)</f>
        <v>11</v>
      </c>
      <c r="AA78" s="35">
        <v>15</v>
      </c>
      <c r="AB78" s="38">
        <v>22</v>
      </c>
      <c r="AC78" s="39">
        <v>40</v>
      </c>
      <c r="AD78" s="39">
        <v>51</v>
      </c>
      <c r="AE78" s="39">
        <v>38</v>
      </c>
      <c r="AF78" s="39">
        <v>25</v>
      </c>
      <c r="AG78" s="40">
        <v>35</v>
      </c>
      <c r="AH78" s="40">
        <v>19</v>
      </c>
      <c r="AI78" s="40">
        <f>VLOOKUP(A78,[1]wards!$Y$2:$AA$126,3,FALSE)</f>
        <v>12</v>
      </c>
      <c r="AJ78" s="40">
        <v>23</v>
      </c>
      <c r="AK78" s="40">
        <v>17</v>
      </c>
      <c r="AL78" s="41">
        <v>8</v>
      </c>
      <c r="AM78" s="40">
        <v>2</v>
      </c>
      <c r="AN78" s="40">
        <v>2</v>
      </c>
      <c r="AO78" s="40">
        <v>1</v>
      </c>
      <c r="AP78" s="40">
        <v>0</v>
      </c>
      <c r="AQ78" s="40">
        <f>VLOOKUP(A78,[1]wards!$P$3:$Q$88,2,FALSE)</f>
        <v>1</v>
      </c>
      <c r="AR78" s="40">
        <v>1</v>
      </c>
      <c r="AS78" s="42">
        <v>1</v>
      </c>
      <c r="AT78" s="41">
        <v>15</v>
      </c>
      <c r="AU78" s="40">
        <v>17</v>
      </c>
      <c r="AV78" s="40">
        <v>23</v>
      </c>
      <c r="AW78" s="40">
        <v>23</v>
      </c>
      <c r="AX78" s="40">
        <v>22</v>
      </c>
      <c r="AY78" s="40">
        <v>20</v>
      </c>
      <c r="AZ78" s="40">
        <f>VLOOKUP(A78,[1]wards!$U$3:$V$125,2,FALSE)</f>
        <v>18</v>
      </c>
      <c r="BA78" s="43">
        <v>29</v>
      </c>
      <c r="BB78" s="44">
        <v>17</v>
      </c>
      <c r="BC78" s="41">
        <v>128</v>
      </c>
      <c r="BD78" s="40">
        <v>105</v>
      </c>
      <c r="BE78" s="40">
        <v>96</v>
      </c>
      <c r="BF78" s="40">
        <v>141</v>
      </c>
      <c r="BG78" s="35">
        <v>118</v>
      </c>
      <c r="BH78" s="35">
        <v>128</v>
      </c>
      <c r="BI78" s="35">
        <f>VLOOKUP(A78,[1]wards!$AI$2:$AJ$125,2,FALSE)</f>
        <v>108</v>
      </c>
      <c r="BJ78" s="35">
        <v>116</v>
      </c>
      <c r="BK78" s="45">
        <v>117</v>
      </c>
      <c r="BL78" s="35">
        <v>112</v>
      </c>
      <c r="BM78" s="35">
        <v>72</v>
      </c>
      <c r="BN78" s="35">
        <v>67</v>
      </c>
      <c r="BO78" s="35">
        <v>87</v>
      </c>
      <c r="BP78" s="35">
        <v>42</v>
      </c>
      <c r="BQ78" s="35">
        <v>45</v>
      </c>
      <c r="BR78" s="35">
        <f>VLOOKUP(A78,[1]wards!$AM$2:$AR$125,6,FALSE)</f>
        <v>48</v>
      </c>
      <c r="BS78" s="35">
        <v>68</v>
      </c>
      <c r="BT78" s="35">
        <v>50</v>
      </c>
      <c r="BU78" s="46">
        <v>23</v>
      </c>
      <c r="BV78" s="35">
        <v>38</v>
      </c>
      <c r="BW78" s="35">
        <v>42</v>
      </c>
      <c r="BX78" s="35">
        <v>20</v>
      </c>
      <c r="BY78" s="35">
        <v>15</v>
      </c>
      <c r="BZ78" s="35">
        <v>15</v>
      </c>
      <c r="CA78" s="35">
        <f>VLOOKUP(A78,[1]wards!$AT$3:$AY$125,6,FALSE)</f>
        <v>14</v>
      </c>
      <c r="CB78" s="35">
        <v>21</v>
      </c>
      <c r="CC78" s="45">
        <v>19</v>
      </c>
      <c r="CD78" s="46">
        <v>37</v>
      </c>
      <c r="CE78" s="35">
        <v>68</v>
      </c>
      <c r="CF78" s="35">
        <v>58</v>
      </c>
      <c r="CG78" s="35">
        <v>34</v>
      </c>
      <c r="CH78" s="35">
        <v>18</v>
      </c>
      <c r="CI78" s="35">
        <v>21</v>
      </c>
      <c r="CJ78" s="35">
        <f>VLOOKUP(A78,[1]wards!$Y$3:$Z$125,2,FALSE)</f>
        <v>25</v>
      </c>
      <c r="CK78" s="35">
        <v>27</v>
      </c>
      <c r="CL78" s="45">
        <v>28</v>
      </c>
      <c r="CM78" s="41">
        <v>64.959999999999994</v>
      </c>
      <c r="CN78" s="40">
        <v>61</v>
      </c>
      <c r="CO78" s="40">
        <v>46.98</v>
      </c>
      <c r="CP78" s="40">
        <v>56.79</v>
      </c>
      <c r="CQ78" s="40">
        <f>(F78/'[2]Population Estimates'!E76)*1000</f>
        <v>42.293906810035843</v>
      </c>
      <c r="CR78" s="40">
        <f>([2]iadatasheet!H80/'[2]Population Estimates'!E76)*1000</f>
        <v>40.143369175627242</v>
      </c>
      <c r="CS78" s="40">
        <f>(H78/'[2]Population Estimates'!G76)*1000</f>
        <v>40.048840048840056</v>
      </c>
      <c r="CT78" s="40">
        <f>(I78/'[2]Population Estimates'!G76)*1000</f>
        <v>45.66544566544566</v>
      </c>
      <c r="CU78" s="42">
        <v>42.98</v>
      </c>
      <c r="CV78" s="41">
        <v>25.51</v>
      </c>
      <c r="CW78" s="40">
        <v>22.35</v>
      </c>
      <c r="CX78" s="40">
        <v>16.449704142011836</v>
      </c>
      <c r="CY78" s="40">
        <f>(N78/'[2]Population Estimates'!C76)*1000</f>
        <v>17.662007623888183</v>
      </c>
      <c r="CZ78" s="40">
        <f>(O78/'[2]Population Estimates'!E76)*1000</f>
        <v>11.947431302270013</v>
      </c>
      <c r="DA78" s="40">
        <f>(P78/'[2]Population Estimates'!E76)*1000</f>
        <v>7.0489844683393068</v>
      </c>
      <c r="DB78" s="40">
        <f>(Q78/'[2]Population Estimates'!G76)*1000</f>
        <v>8.1807081807081818</v>
      </c>
      <c r="DC78" s="40">
        <f>(R78/'[2]Population Estimates'!G76)*1000</f>
        <v>9.4017094017094021</v>
      </c>
      <c r="DD78" s="42">
        <v>11.36</v>
      </c>
      <c r="DE78" s="41">
        <v>13.24</v>
      </c>
      <c r="DF78" s="40">
        <v>18.14</v>
      </c>
      <c r="DG78" s="40">
        <v>13.17</v>
      </c>
      <c r="DH78" s="40">
        <f>(W78/'[2]Population Estimates'!D76)*1000</f>
        <v>24.324324324324326</v>
      </c>
      <c r="DI78" s="40">
        <f>(X78/'[2]Population Estimates'!F76)*1000</f>
        <v>12.834224598930481</v>
      </c>
      <c r="DJ78" s="40">
        <f>(Y78/'[2]Population Estimates'!F76)*1000</f>
        <v>11.229946524064172</v>
      </c>
      <c r="DK78" s="40">
        <f>(Z78/'[2]Population Estimates'!H76)*1000</f>
        <v>5.8823529411764701</v>
      </c>
      <c r="DL78" s="40">
        <f>(AA78/'[2]Population Estimates'!H76)*1000</f>
        <v>8.0213903743315509</v>
      </c>
      <c r="DM78" s="42">
        <v>11.76</v>
      </c>
      <c r="DN78" s="41">
        <v>4.7675804529201429</v>
      </c>
      <c r="DO78" s="40">
        <v>6.0642092746730087</v>
      </c>
      <c r="DP78" s="40">
        <v>4.4970414201183431</v>
      </c>
      <c r="DQ78" s="40">
        <f>(AG78/'[2]Population Estimates'!C76)*1000</f>
        <v>4.4472681067344348</v>
      </c>
      <c r="DR78" s="40">
        <f>(AG78/'[2]Population Estimates'!E76)*1000</f>
        <v>4.1816009557945044</v>
      </c>
      <c r="DS78" s="40">
        <f>([2]iadatasheet!AI80/'[2]Population Estimates'!E76)*1000</f>
        <v>2.2700119474313025</v>
      </c>
      <c r="DT78" s="40">
        <f>(AI78/'[2]Population Estimates'!G76)*1000</f>
        <v>1.4652014652014651</v>
      </c>
      <c r="DU78" s="40">
        <f>(AJ78/'[2]Population Estimates'!G76)*1000</f>
        <v>2.8083028083028081</v>
      </c>
      <c r="DV78" s="42">
        <v>2.08</v>
      </c>
      <c r="DW78" s="41">
        <v>1.79</v>
      </c>
      <c r="DX78" s="40">
        <v>2.02</v>
      </c>
      <c r="DY78" s="40">
        <v>2.72</v>
      </c>
      <c r="DZ78" s="40">
        <f>(AW78/'[2]Population Estimates'!C76)*1000</f>
        <v>2.9224904701397709</v>
      </c>
      <c r="EA78" s="40">
        <f>(AX78/'[2]Population Estimates'!E76)*1000</f>
        <v>2.6284348864994027</v>
      </c>
      <c r="EB78" s="40">
        <f>(AY78/'[2]Population Estimates'!E76)*1000</f>
        <v>2.3894862604540021</v>
      </c>
      <c r="EC78" s="40">
        <f>(AZ78/'[2]Population Estimates'!G76)*1000</f>
        <v>2.197802197802198</v>
      </c>
      <c r="ED78" s="40">
        <f>(BA78/'[2]Population Estimates'!G76)*1000</f>
        <v>3.5409035409035408</v>
      </c>
      <c r="EE78" s="40">
        <v>2.08</v>
      </c>
      <c r="EF78" s="41">
        <v>15.26</v>
      </c>
      <c r="EG78" s="40">
        <v>12.49</v>
      </c>
      <c r="EH78" s="40">
        <v>11.36</v>
      </c>
      <c r="EI78" s="40">
        <f>([2]iadatasheet!BG80/'[2]Population Estimates'!C76)*1000</f>
        <v>17.916137229987296</v>
      </c>
      <c r="EJ78" s="40">
        <f>(BG78/'[2]Population Estimates'!E76)*1000</f>
        <v>14.097968936678614</v>
      </c>
      <c r="EK78" s="40">
        <f>(BH78/'[2]Population Estimates'!E76)*1000</f>
        <v>15.292712066905615</v>
      </c>
      <c r="EL78" s="40">
        <f>(BI78/'[2]Population Estimates'!G76)*1000</f>
        <v>13.186813186813186</v>
      </c>
      <c r="EM78" s="40">
        <f>(BJ78/'[2]Population Estimates'!G76)*1000</f>
        <v>14.163614163614163</v>
      </c>
      <c r="EN78" s="42">
        <v>14.29</v>
      </c>
      <c r="EO78" s="40">
        <v>13.35</v>
      </c>
      <c r="EP78" s="40">
        <v>8.56</v>
      </c>
      <c r="EQ78" s="40">
        <v>7.93</v>
      </c>
      <c r="ER78" s="40">
        <f>(BO78/'[2]Population Estimates'!C76)*1000</f>
        <v>11.05463786531131</v>
      </c>
      <c r="ES78" s="40">
        <f>(BP78/'[2]Population Estimates'!E76)*1000</f>
        <v>5.0179211469534053</v>
      </c>
      <c r="ET78" s="40">
        <f>(BQ78/'[2]Population Estimates'!E76)*1000</f>
        <v>5.3763440860215059</v>
      </c>
      <c r="EU78" s="40">
        <f>(BR78/'[2]Population Estimates'!G76)*1000</f>
        <v>5.8608058608058604</v>
      </c>
      <c r="EV78" s="40">
        <f>(BS78/'[2]Population Estimates'!G76)*1000</f>
        <v>8.3028083028083035</v>
      </c>
      <c r="EW78" s="40">
        <v>6.11</v>
      </c>
      <c r="EX78" s="41">
        <v>2.74</v>
      </c>
      <c r="EY78" s="40">
        <v>4.5199999999999996</v>
      </c>
      <c r="EZ78" s="40">
        <v>4.97</v>
      </c>
      <c r="FA78" s="40">
        <f>(BX78/'[2]Population Estimates'!C76)*1000</f>
        <v>2.5412960609911055</v>
      </c>
      <c r="FB78" s="40">
        <f>(BY78/'[2]Population Estimates'!E76)*1000</f>
        <v>1.7921146953405018</v>
      </c>
      <c r="FC78" s="40">
        <f>(BZ78/'[2]Population Estimates'!E76)*1000</f>
        <v>1.7921146953405018</v>
      </c>
      <c r="FD78" s="40">
        <f>(CA78/'[2]Population Estimates'!G76)*1000</f>
        <v>1.7094017094017093</v>
      </c>
      <c r="FE78" s="40">
        <f>(CB78/'[2]Population Estimates'!G76)*1000</f>
        <v>2.5641025641025643</v>
      </c>
      <c r="FF78" s="42">
        <v>2.3199999999999998</v>
      </c>
      <c r="FG78" s="41">
        <v>4.41</v>
      </c>
      <c r="FH78" s="40">
        <v>8.09</v>
      </c>
      <c r="FI78" s="40">
        <v>6.86</v>
      </c>
      <c r="FJ78" s="40">
        <f>(CG78/'[2]Population Estimates'!C76)*1000</f>
        <v>4.3202033036848793</v>
      </c>
      <c r="FK78" s="40">
        <f>([2]iadatasheet!CI80/'[2]Population Estimates'!E76)*1000</f>
        <v>2.150537634408602</v>
      </c>
      <c r="FL78" s="40">
        <f>(CI78/'[2]Population Estimates'!E76)*1000</f>
        <v>2.5089605734767026</v>
      </c>
      <c r="FM78" s="40">
        <f>(CJ78/'[2]Population Estimates'!G76)*1000</f>
        <v>3.0525030525030523</v>
      </c>
      <c r="FN78" s="40">
        <f>(CK78/'[2]Population Estimates'!G76)*1000</f>
        <v>3.2967032967032965</v>
      </c>
      <c r="FO78" s="42">
        <v>3.42</v>
      </c>
    </row>
    <row r="79" spans="1:171" x14ac:dyDescent="0.2">
      <c r="A79" s="30" t="s">
        <v>148</v>
      </c>
      <c r="B79" s="31">
        <v>51</v>
      </c>
      <c r="C79" s="32">
        <v>81</v>
      </c>
      <c r="D79" s="32">
        <v>53</v>
      </c>
      <c r="E79" s="32">
        <v>81</v>
      </c>
      <c r="F79" s="32">
        <v>47</v>
      </c>
      <c r="G79" s="32">
        <v>40</v>
      </c>
      <c r="H79" s="32">
        <f>VLOOKUP(A79,[1]wards!$A$3:$B$125,2,FALSE)</f>
        <v>63</v>
      </c>
      <c r="I79" s="32">
        <v>56</v>
      </c>
      <c r="J79" s="33">
        <v>54</v>
      </c>
      <c r="K79" s="34">
        <v>34</v>
      </c>
      <c r="L79" s="34">
        <v>54</v>
      </c>
      <c r="M79" s="35">
        <v>29</v>
      </c>
      <c r="N79" s="35">
        <v>37</v>
      </c>
      <c r="O79" s="35">
        <v>14</v>
      </c>
      <c r="P79" s="35">
        <v>20</v>
      </c>
      <c r="Q79" s="35">
        <f>VLOOKUP(A79,[1]wards!$L$3:$M$125,2,FALSE)</f>
        <v>21</v>
      </c>
      <c r="R79" s="35">
        <v>24</v>
      </c>
      <c r="S79" s="36">
        <v>28</v>
      </c>
      <c r="T79" s="37">
        <v>4</v>
      </c>
      <c r="U79" s="34">
        <v>6</v>
      </c>
      <c r="V79" s="34">
        <v>5</v>
      </c>
      <c r="W79" s="34">
        <v>3</v>
      </c>
      <c r="X79" s="35">
        <v>9</v>
      </c>
      <c r="Y79" s="35">
        <v>3</v>
      </c>
      <c r="Z79" s="35">
        <f>VLOOKUP(A79,[1]wards!$AC$3:$AF$125,4,FALSE)</f>
        <v>3</v>
      </c>
      <c r="AA79" s="35">
        <v>6</v>
      </c>
      <c r="AB79" s="38">
        <v>0</v>
      </c>
      <c r="AC79" s="39">
        <v>9</v>
      </c>
      <c r="AD79" s="39">
        <v>14</v>
      </c>
      <c r="AE79" s="39">
        <v>7</v>
      </c>
      <c r="AF79" s="39">
        <v>16</v>
      </c>
      <c r="AG79" s="40">
        <v>3</v>
      </c>
      <c r="AH79" s="40">
        <v>1</v>
      </c>
      <c r="AI79" s="40">
        <f>VLOOKUP(A79,[1]wards!$Y$2:$AA$126,3,FALSE)</f>
        <v>6</v>
      </c>
      <c r="AJ79" s="40">
        <v>6</v>
      </c>
      <c r="AK79" s="40">
        <v>6</v>
      </c>
      <c r="AL79" s="41">
        <v>1</v>
      </c>
      <c r="AM79" s="40">
        <v>1</v>
      </c>
      <c r="AN79" s="40">
        <v>1</v>
      </c>
      <c r="AO79" s="40">
        <v>0</v>
      </c>
      <c r="AP79" s="40">
        <v>0</v>
      </c>
      <c r="AQ79" s="40">
        <v>0</v>
      </c>
      <c r="AR79" s="40">
        <v>0</v>
      </c>
      <c r="AS79" s="42">
        <v>0</v>
      </c>
      <c r="AT79" s="41">
        <v>6</v>
      </c>
      <c r="AU79" s="40">
        <v>10</v>
      </c>
      <c r="AV79" s="40">
        <v>8</v>
      </c>
      <c r="AW79" s="40">
        <v>7</v>
      </c>
      <c r="AX79" s="40">
        <v>14</v>
      </c>
      <c r="AY79" s="40">
        <v>5</v>
      </c>
      <c r="AZ79" s="40">
        <f>VLOOKUP(A79,[1]wards!$U$3:$V$125,2,FALSE)</f>
        <v>19</v>
      </c>
      <c r="BA79" s="43">
        <v>7</v>
      </c>
      <c r="BB79" s="44">
        <v>11</v>
      </c>
      <c r="BC79" s="41"/>
      <c r="BD79" s="40"/>
      <c r="BE79" s="40">
        <v>1</v>
      </c>
      <c r="BF79" s="40">
        <v>1</v>
      </c>
      <c r="BG79" s="35">
        <v>1</v>
      </c>
      <c r="BH79" s="35">
        <v>1</v>
      </c>
      <c r="BI79" s="35">
        <f>VLOOKUP(A79,[1]wards!$AI$2:$AJ$125,2,FALSE)</f>
        <v>2</v>
      </c>
      <c r="BJ79" s="35">
        <v>1</v>
      </c>
      <c r="BK79" s="45">
        <v>1</v>
      </c>
      <c r="BL79" s="35">
        <v>10</v>
      </c>
      <c r="BM79" s="35">
        <v>20</v>
      </c>
      <c r="BN79" s="35">
        <v>17</v>
      </c>
      <c r="BO79" s="35">
        <v>17</v>
      </c>
      <c r="BP79" s="35">
        <v>7</v>
      </c>
      <c r="BQ79" s="35">
        <v>10</v>
      </c>
      <c r="BR79" s="35">
        <f>VLOOKUP(A79,[1]wards!$AM$2:$AR$125,6,FALSE)</f>
        <v>15</v>
      </c>
      <c r="BS79" s="35">
        <v>15</v>
      </c>
      <c r="BT79" s="35">
        <v>12</v>
      </c>
      <c r="BU79" s="46">
        <v>4</v>
      </c>
      <c r="BV79" s="35">
        <v>6</v>
      </c>
      <c r="BW79" s="35">
        <v>6</v>
      </c>
      <c r="BX79" s="35">
        <v>5</v>
      </c>
      <c r="BY79" s="35">
        <v>6</v>
      </c>
      <c r="BZ79" s="35">
        <v>3</v>
      </c>
      <c r="CA79" s="35">
        <f>VLOOKUP(A79,[1]wards!$AT$3:$AY$125,6,FALSE)</f>
        <v>7</v>
      </c>
      <c r="CB79" s="35">
        <v>5</v>
      </c>
      <c r="CC79" s="45">
        <v>9</v>
      </c>
      <c r="CD79" s="46">
        <v>5</v>
      </c>
      <c r="CE79" s="35">
        <v>8</v>
      </c>
      <c r="CF79" s="35">
        <v>7</v>
      </c>
      <c r="CG79" s="35">
        <v>8</v>
      </c>
      <c r="CH79" s="35">
        <v>6</v>
      </c>
      <c r="CI79" s="35">
        <v>3</v>
      </c>
      <c r="CJ79" s="35">
        <f>VLOOKUP(A79,[1]wards!$Y$3:$Z$125,2,FALSE)</f>
        <v>10</v>
      </c>
      <c r="CK79" s="35">
        <v>6</v>
      </c>
      <c r="CL79" s="45">
        <v>10</v>
      </c>
      <c r="CM79" s="41">
        <v>22.77</v>
      </c>
      <c r="CN79" s="40">
        <v>36.32</v>
      </c>
      <c r="CO79" s="40">
        <v>23.77</v>
      </c>
      <c r="CP79" s="40">
        <v>36.49</v>
      </c>
      <c r="CQ79" s="40">
        <f>(F79/'[2]Population Estimates'!E77)*1000</f>
        <v>20.171673819742491</v>
      </c>
      <c r="CR79" s="40">
        <f>([2]iadatasheet!H81/'[2]Population Estimates'!E77)*1000</f>
        <v>17.167381974248926</v>
      </c>
      <c r="CS79" s="40">
        <f>(H79/'[2]Population Estimates'!G77)*1000</f>
        <v>26.582278481012658</v>
      </c>
      <c r="CT79" s="40">
        <f>(I79/'[2]Population Estimates'!G77)*1000</f>
        <v>23.628691983122362</v>
      </c>
      <c r="CU79" s="42">
        <v>22.78</v>
      </c>
      <c r="CV79" s="41">
        <v>15.18</v>
      </c>
      <c r="CW79" s="40">
        <v>24.22</v>
      </c>
      <c r="CX79" s="40">
        <v>13.004484304932735</v>
      </c>
      <c r="CY79" s="40">
        <f>(N79/'[2]Population Estimates'!C77)*1000</f>
        <v>15.879828326180258</v>
      </c>
      <c r="CZ79" s="40">
        <f>(O79/'[2]Population Estimates'!E77)*1000</f>
        <v>6.0085836909871251</v>
      </c>
      <c r="DA79" s="40">
        <f>(P79/'[2]Population Estimates'!E77)*1000</f>
        <v>8.5836909871244629</v>
      </c>
      <c r="DB79" s="40">
        <f>(Q79/'[2]Population Estimates'!G77)*1000</f>
        <v>8.8607594936708871</v>
      </c>
      <c r="DC79" s="40">
        <f>(R79/'[2]Population Estimates'!G77)*1000</f>
        <v>10.126582278481013</v>
      </c>
      <c r="DD79" s="42">
        <v>11.81</v>
      </c>
      <c r="DE79" s="41">
        <v>4.21</v>
      </c>
      <c r="DF79" s="40">
        <v>6.32</v>
      </c>
      <c r="DG79" s="40">
        <v>5.15</v>
      </c>
      <c r="DH79" s="40">
        <f>(W79/'[2]Population Estimates'!D77)*1000</f>
        <v>3</v>
      </c>
      <c r="DI79" s="40">
        <f>(X79/'[2]Population Estimates'!F77)*1000</f>
        <v>8.6538461538461551</v>
      </c>
      <c r="DJ79" s="40">
        <f>(Y79/'[2]Population Estimates'!F77)*1000</f>
        <v>2.8846153846153846</v>
      </c>
      <c r="DK79" s="40">
        <f>(Z79/'[2]Population Estimates'!H77)*1000</f>
        <v>2.8846153846153846</v>
      </c>
      <c r="DL79" s="40">
        <f>(AA79/'[2]Population Estimates'!H77)*1000</f>
        <v>5.7692307692307692</v>
      </c>
      <c r="DM79" s="42">
        <v>0</v>
      </c>
      <c r="DN79" s="41">
        <v>4.0178571428571423</v>
      </c>
      <c r="DO79" s="40">
        <v>6.2780269058295959</v>
      </c>
      <c r="DP79" s="40">
        <v>3.1390134529147979</v>
      </c>
      <c r="DQ79" s="40">
        <f>(AG79/'[2]Population Estimates'!C77)*1000</f>
        <v>1.2875536480686696</v>
      </c>
      <c r="DR79" s="40">
        <f>(AG79/'[2]Population Estimates'!E77)*1000</f>
        <v>1.2875536480686696</v>
      </c>
      <c r="DS79" s="40">
        <f>([2]iadatasheet!AI81/'[2]Population Estimates'!E77)*1000</f>
        <v>0.42918454935622313</v>
      </c>
      <c r="DT79" s="40">
        <f>(AI79/'[2]Population Estimates'!G77)*1000</f>
        <v>2.5316455696202533</v>
      </c>
      <c r="DU79" s="40">
        <f>(AJ79/'[2]Population Estimates'!G77)*1000</f>
        <v>2.5316455696202533</v>
      </c>
      <c r="DV79" s="42">
        <v>2.5299999999999998</v>
      </c>
      <c r="DW79" s="41">
        <v>2.68</v>
      </c>
      <c r="DX79" s="40">
        <v>4.4800000000000004</v>
      </c>
      <c r="DY79" s="40">
        <v>3.59</v>
      </c>
      <c r="DZ79" s="40">
        <f>(AW79/'[2]Population Estimates'!C77)*1000</f>
        <v>3.0042918454935625</v>
      </c>
      <c r="EA79" s="40">
        <f>(AX79/'[2]Population Estimates'!E77)*1000</f>
        <v>6.0085836909871251</v>
      </c>
      <c r="EB79" s="40">
        <f>(AY79/'[2]Population Estimates'!E77)*1000</f>
        <v>2.1459227467811157</v>
      </c>
      <c r="EC79" s="40">
        <f>(AZ79/'[2]Population Estimates'!G77)*1000</f>
        <v>8.0168776371308024</v>
      </c>
      <c r="ED79" s="40">
        <f>(BA79/'[2]Population Estimates'!G77)*1000</f>
        <v>2.9535864978902953</v>
      </c>
      <c r="EE79" s="40">
        <v>4.6399999999999997</v>
      </c>
      <c r="EF79" s="41">
        <v>0</v>
      </c>
      <c r="EG79" s="40">
        <v>0</v>
      </c>
      <c r="EH79" s="40">
        <v>0.45</v>
      </c>
      <c r="EI79" s="40">
        <f>([2]iadatasheet!BG81/'[2]Population Estimates'!C77)*1000</f>
        <v>0.42918454935622313</v>
      </c>
      <c r="EJ79" s="40">
        <f>(BG79/'[2]Population Estimates'!E77)*1000</f>
        <v>0.42918454935622313</v>
      </c>
      <c r="EK79" s="40">
        <f>(BH79/'[2]Population Estimates'!E77)*1000</f>
        <v>0.42918454935622313</v>
      </c>
      <c r="EL79" s="40">
        <f>(BI79/'[2]Population Estimates'!G77)*1000</f>
        <v>0.84388185654008441</v>
      </c>
      <c r="EM79" s="40">
        <f>(BJ79/'[2]Population Estimates'!G77)*1000</f>
        <v>0.4219409282700422</v>
      </c>
      <c r="EN79" s="42">
        <v>0.42</v>
      </c>
      <c r="EO79" s="40">
        <v>4.46</v>
      </c>
      <c r="EP79" s="40">
        <v>8.9700000000000006</v>
      </c>
      <c r="EQ79" s="40">
        <v>7.62</v>
      </c>
      <c r="ER79" s="40">
        <f>(BO79/'[2]Population Estimates'!C77)*1000</f>
        <v>7.296137339055794</v>
      </c>
      <c r="ES79" s="40">
        <f>(BP79/'[2]Population Estimates'!E77)*1000</f>
        <v>3.0042918454935625</v>
      </c>
      <c r="ET79" s="40">
        <f>(BQ79/'[2]Population Estimates'!E77)*1000</f>
        <v>4.2918454935622314</v>
      </c>
      <c r="EU79" s="40">
        <f>(BR79/'[2]Population Estimates'!G77)*1000</f>
        <v>6.3291139240506329</v>
      </c>
      <c r="EV79" s="40">
        <f>(BS79/'[2]Population Estimates'!G77)*1000</f>
        <v>6.3291139240506329</v>
      </c>
      <c r="EW79" s="40">
        <v>5.0599999999999996</v>
      </c>
      <c r="EX79" s="41">
        <v>1.79</v>
      </c>
      <c r="EY79" s="40">
        <v>2.69</v>
      </c>
      <c r="EZ79" s="40">
        <v>2.69</v>
      </c>
      <c r="FA79" s="40">
        <f>(BX79/'[2]Population Estimates'!C77)*1000</f>
        <v>2.1459227467811157</v>
      </c>
      <c r="FB79" s="40">
        <f>(BY79/'[2]Population Estimates'!E77)*1000</f>
        <v>2.5751072961373391</v>
      </c>
      <c r="FC79" s="40">
        <f>(BZ79/'[2]Population Estimates'!E77)*1000</f>
        <v>1.2875536480686696</v>
      </c>
      <c r="FD79" s="40">
        <f>(CA79/'[2]Population Estimates'!G77)*1000</f>
        <v>2.9535864978902953</v>
      </c>
      <c r="FE79" s="40">
        <f>(CB79/'[2]Population Estimates'!G77)*1000</f>
        <v>2.109704641350211</v>
      </c>
      <c r="FF79" s="42">
        <v>3.8</v>
      </c>
      <c r="FG79" s="41">
        <v>2.23</v>
      </c>
      <c r="FH79" s="40">
        <v>3.59</v>
      </c>
      <c r="FI79" s="40">
        <v>3.14</v>
      </c>
      <c r="FJ79" s="40">
        <f>(CG79/'[2]Population Estimates'!C77)*1000</f>
        <v>3.4334763948497851</v>
      </c>
      <c r="FK79" s="40">
        <f>([2]iadatasheet!CI81/'[2]Population Estimates'!E77)*1000</f>
        <v>2.5751072961373391</v>
      </c>
      <c r="FL79" s="40">
        <f>(CI79/'[2]Population Estimates'!E77)*1000</f>
        <v>1.2875536480686696</v>
      </c>
      <c r="FM79" s="40">
        <f>(CJ79/'[2]Population Estimates'!G77)*1000</f>
        <v>4.2194092827004219</v>
      </c>
      <c r="FN79" s="40">
        <f>(CK79/'[2]Population Estimates'!G77)*1000</f>
        <v>2.5316455696202533</v>
      </c>
      <c r="FO79" s="42">
        <v>4.22</v>
      </c>
    </row>
    <row r="80" spans="1:171" x14ac:dyDescent="0.2">
      <c r="A80" s="30" t="s">
        <v>149</v>
      </c>
      <c r="B80" s="31">
        <v>162</v>
      </c>
      <c r="C80" s="32">
        <v>205</v>
      </c>
      <c r="D80" s="32">
        <v>182</v>
      </c>
      <c r="E80" s="32">
        <v>151</v>
      </c>
      <c r="F80" s="32">
        <v>152</v>
      </c>
      <c r="G80" s="32">
        <v>122</v>
      </c>
      <c r="H80" s="32">
        <f>VLOOKUP(A80,[1]wards!$A$3:$B$125,2,FALSE)</f>
        <v>152</v>
      </c>
      <c r="I80" s="32">
        <v>150</v>
      </c>
      <c r="J80" s="33">
        <v>136</v>
      </c>
      <c r="K80" s="34">
        <v>201</v>
      </c>
      <c r="L80" s="34">
        <v>203</v>
      </c>
      <c r="M80" s="35">
        <v>121</v>
      </c>
      <c r="N80" s="35">
        <v>123</v>
      </c>
      <c r="O80" s="35">
        <v>140</v>
      </c>
      <c r="P80" s="35">
        <v>96</v>
      </c>
      <c r="Q80" s="35">
        <f>VLOOKUP(A80,[1]wards!$L$3:$M$125,2,FALSE)</f>
        <v>148</v>
      </c>
      <c r="R80" s="35">
        <v>71</v>
      </c>
      <c r="S80" s="36">
        <v>73</v>
      </c>
      <c r="T80" s="37">
        <v>12</v>
      </c>
      <c r="U80" s="34">
        <v>21</v>
      </c>
      <c r="V80" s="34">
        <v>23</v>
      </c>
      <c r="W80" s="34">
        <v>19</v>
      </c>
      <c r="X80" s="35">
        <v>10</v>
      </c>
      <c r="Y80" s="35">
        <v>17</v>
      </c>
      <c r="Z80" s="35">
        <f>VLOOKUP(A80,[1]wards!$AC$3:$AF$125,4,FALSE)</f>
        <v>16</v>
      </c>
      <c r="AA80" s="35">
        <v>13</v>
      </c>
      <c r="AB80" s="38">
        <v>13</v>
      </c>
      <c r="AC80" s="39">
        <v>21</v>
      </c>
      <c r="AD80" s="39">
        <v>40</v>
      </c>
      <c r="AE80" s="39">
        <v>32</v>
      </c>
      <c r="AF80" s="39">
        <v>24</v>
      </c>
      <c r="AG80" s="40">
        <v>24</v>
      </c>
      <c r="AH80" s="40">
        <v>12</v>
      </c>
      <c r="AI80" s="40">
        <f>VLOOKUP(A80,[1]wards!$Y$2:$AA$126,3,FALSE)</f>
        <v>18</v>
      </c>
      <c r="AJ80" s="40">
        <v>17</v>
      </c>
      <c r="AK80" s="40">
        <v>13</v>
      </c>
      <c r="AL80" s="41">
        <v>5</v>
      </c>
      <c r="AM80" s="40">
        <v>1</v>
      </c>
      <c r="AN80" s="40">
        <v>5</v>
      </c>
      <c r="AO80" s="40">
        <v>2</v>
      </c>
      <c r="AP80" s="40">
        <v>3</v>
      </c>
      <c r="AQ80" s="40">
        <v>0</v>
      </c>
      <c r="AR80" s="40">
        <v>8</v>
      </c>
      <c r="AS80" s="42">
        <v>2</v>
      </c>
      <c r="AT80" s="41">
        <v>21</v>
      </c>
      <c r="AU80" s="40">
        <v>36</v>
      </c>
      <c r="AV80" s="40">
        <v>35</v>
      </c>
      <c r="AW80" s="40">
        <v>31</v>
      </c>
      <c r="AX80" s="40">
        <v>33</v>
      </c>
      <c r="AY80" s="40">
        <v>28</v>
      </c>
      <c r="AZ80" s="40">
        <f>VLOOKUP(A80,[1]wards!$U$3:$V$125,2,FALSE)</f>
        <v>30</v>
      </c>
      <c r="BA80" s="43">
        <v>30</v>
      </c>
      <c r="BB80" s="44">
        <v>31</v>
      </c>
      <c r="BC80" s="41">
        <v>2</v>
      </c>
      <c r="BD80" s="40">
        <v>2</v>
      </c>
      <c r="BE80" s="40">
        <v>2</v>
      </c>
      <c r="BF80" s="40"/>
      <c r="BG80" s="35">
        <v>1</v>
      </c>
      <c r="BH80" s="35">
        <v>5</v>
      </c>
      <c r="BI80" s="35">
        <f>VLOOKUP(A80,[1]wards!$AI$2:$AJ$125,2,FALSE)</f>
        <v>4</v>
      </c>
      <c r="BJ80" s="35">
        <v>4</v>
      </c>
      <c r="BK80" s="45">
        <v>4</v>
      </c>
      <c r="BL80" s="35">
        <v>21</v>
      </c>
      <c r="BM80" s="35">
        <v>26</v>
      </c>
      <c r="BN80" s="35">
        <v>22</v>
      </c>
      <c r="BO80" s="35">
        <v>19</v>
      </c>
      <c r="BP80" s="35">
        <v>15</v>
      </c>
      <c r="BQ80" s="35">
        <v>14</v>
      </c>
      <c r="BR80" s="35">
        <f>VLOOKUP(A80,[1]wards!$AM$2:$AR$125,6,FALSE)</f>
        <v>21</v>
      </c>
      <c r="BS80" s="35">
        <v>22</v>
      </c>
      <c r="BT80" s="35">
        <v>26</v>
      </c>
      <c r="BU80" s="46">
        <v>21</v>
      </c>
      <c r="BV80" s="35">
        <v>17</v>
      </c>
      <c r="BW80" s="35">
        <v>21</v>
      </c>
      <c r="BX80" s="35">
        <v>23</v>
      </c>
      <c r="BY80" s="35">
        <v>36</v>
      </c>
      <c r="BZ80" s="35">
        <v>19</v>
      </c>
      <c r="CA80" s="35">
        <f>VLOOKUP(A80,[1]wards!$AT$3:$AY$125,6,FALSE)</f>
        <v>9</v>
      </c>
      <c r="CB80" s="35">
        <v>17</v>
      </c>
      <c r="CC80" s="45">
        <v>27</v>
      </c>
      <c r="CD80" s="46">
        <v>22</v>
      </c>
      <c r="CE80" s="35">
        <v>18</v>
      </c>
      <c r="CF80" s="35">
        <v>22</v>
      </c>
      <c r="CG80" s="35">
        <v>25</v>
      </c>
      <c r="CH80" s="35">
        <v>37</v>
      </c>
      <c r="CI80" s="35">
        <v>21</v>
      </c>
      <c r="CJ80" s="35">
        <f>VLOOKUP(A80,[1]wards!$Y$3:$Z$125,2,FALSE)</f>
        <v>19</v>
      </c>
      <c r="CK80" s="35">
        <v>20</v>
      </c>
      <c r="CL80" s="45">
        <v>31</v>
      </c>
      <c r="CM80" s="41">
        <v>35.22</v>
      </c>
      <c r="CN80" s="40">
        <v>43.07</v>
      </c>
      <c r="CO80" s="40">
        <v>37.76</v>
      </c>
      <c r="CP80" s="40">
        <v>31.07</v>
      </c>
      <c r="CQ80" s="40">
        <f>(F80/'[2]Population Estimates'!E78)*1000</f>
        <v>30.278884462151396</v>
      </c>
      <c r="CR80" s="40">
        <f>([2]iadatasheet!H82/'[2]Population Estimates'!E78)*1000</f>
        <v>24.302788844621514</v>
      </c>
      <c r="CS80" s="40">
        <f>(H80/'[2]Population Estimates'!G78)*1000</f>
        <v>28.733459357277884</v>
      </c>
      <c r="CT80" s="40">
        <f>(I80/'[2]Population Estimates'!G78)*1000</f>
        <v>28.355387523629489</v>
      </c>
      <c r="CU80" s="42">
        <v>25.71</v>
      </c>
      <c r="CV80" s="41">
        <v>43.7</v>
      </c>
      <c r="CW80" s="40">
        <v>42.65</v>
      </c>
      <c r="CX80" s="40">
        <v>25.103734439834025</v>
      </c>
      <c r="CY80" s="40">
        <f>(N80/'[2]Population Estimates'!C78)*1000</f>
        <v>25.153374233128837</v>
      </c>
      <c r="CZ80" s="40">
        <f>(O80/'[2]Population Estimates'!E78)*1000</f>
        <v>27.888446215139442</v>
      </c>
      <c r="DA80" s="40">
        <f>(P80/'[2]Population Estimates'!E78)*1000</f>
        <v>19.123505976095615</v>
      </c>
      <c r="DB80" s="40">
        <f>(Q80/'[2]Population Estimates'!G78)*1000</f>
        <v>27.977315689981097</v>
      </c>
      <c r="DC80" s="40">
        <f>(R80/'[2]Population Estimates'!G78)*1000</f>
        <v>13.421550094517958</v>
      </c>
      <c r="DD80" s="42">
        <v>13.8</v>
      </c>
      <c r="DE80" s="41">
        <v>6.15</v>
      </c>
      <c r="DF80" s="40">
        <v>10.34</v>
      </c>
      <c r="DG80" s="40">
        <v>11.33</v>
      </c>
      <c r="DH80" s="40">
        <f>(W80/'[2]Population Estimates'!D78)*1000</f>
        <v>9.5</v>
      </c>
      <c r="DI80" s="40">
        <f>(X80/'[2]Population Estimates'!F78)*1000</f>
        <v>4.8543689320388346</v>
      </c>
      <c r="DJ80" s="40">
        <f>(Y80/'[2]Population Estimates'!F78)*1000</f>
        <v>8.2524271844660202</v>
      </c>
      <c r="DK80" s="40">
        <f>(Z80/'[2]Population Estimates'!H78)*1000</f>
        <v>7.4418604651162799</v>
      </c>
      <c r="DL80" s="40">
        <f>(AA80/'[2]Population Estimates'!H78)*1000</f>
        <v>6.0465116279069768</v>
      </c>
      <c r="DM80" s="42">
        <v>6.05</v>
      </c>
      <c r="DN80" s="41">
        <v>4.5652173913043486</v>
      </c>
      <c r="DO80" s="40">
        <v>8.4033613445378155</v>
      </c>
      <c r="DP80" s="40">
        <v>6.6390041493775929</v>
      </c>
      <c r="DQ80" s="40">
        <f>(AG80/'[2]Population Estimates'!C78)*1000</f>
        <v>4.9079754601226995</v>
      </c>
      <c r="DR80" s="40">
        <f>(AG80/'[2]Population Estimates'!E78)*1000</f>
        <v>4.7808764940239037</v>
      </c>
      <c r="DS80" s="40">
        <f>([2]iadatasheet!AI82/'[2]Population Estimates'!E78)*1000</f>
        <v>2.3904382470119518</v>
      </c>
      <c r="DT80" s="40">
        <f>(AI80/'[2]Population Estimates'!G78)*1000</f>
        <v>3.4026465028355388</v>
      </c>
      <c r="DU80" s="40">
        <f>(AJ80/'[2]Population Estimates'!G78)*1000</f>
        <v>3.2136105860113422</v>
      </c>
      <c r="DV80" s="42">
        <v>2.46</v>
      </c>
      <c r="DW80" s="41">
        <v>4.57</v>
      </c>
      <c r="DX80" s="40">
        <v>7.56</v>
      </c>
      <c r="DY80" s="40">
        <v>7.26</v>
      </c>
      <c r="DZ80" s="40">
        <f>(AW80/'[2]Population Estimates'!C78)*1000</f>
        <v>6.3394683026584868</v>
      </c>
      <c r="EA80" s="40">
        <f>(AX80/'[2]Population Estimates'!E78)*1000</f>
        <v>6.5737051792828689</v>
      </c>
      <c r="EB80" s="40">
        <f>(AY80/'[2]Population Estimates'!E78)*1000</f>
        <v>5.5776892430278888</v>
      </c>
      <c r="EC80" s="40">
        <f>(AZ80/'[2]Population Estimates'!G78)*1000</f>
        <v>5.6710775047258979</v>
      </c>
      <c r="ED80" s="40">
        <f>(BA80/'[2]Population Estimates'!G78)*1000</f>
        <v>5.6710775047258979</v>
      </c>
      <c r="EE80" s="40">
        <v>5.86</v>
      </c>
      <c r="EF80" s="41">
        <v>0.43</v>
      </c>
      <c r="EG80" s="40">
        <v>0.42</v>
      </c>
      <c r="EH80" s="40">
        <v>0.41</v>
      </c>
      <c r="EI80" s="40">
        <f>([2]iadatasheet!BG82/'[2]Population Estimates'!C78)*1000</f>
        <v>0</v>
      </c>
      <c r="EJ80" s="40">
        <f>(BG80/'[2]Population Estimates'!E78)*1000</f>
        <v>0.19920318725099603</v>
      </c>
      <c r="EK80" s="40">
        <f>(BH80/'[2]Population Estimates'!E78)*1000</f>
        <v>0.99601593625498008</v>
      </c>
      <c r="EL80" s="40">
        <f>(BI80/'[2]Population Estimates'!G78)*1000</f>
        <v>0.75614366729678639</v>
      </c>
      <c r="EM80" s="40">
        <f>(BJ80/'[2]Population Estimates'!G78)*1000</f>
        <v>0.75614366729678639</v>
      </c>
      <c r="EN80" s="42">
        <v>0.76</v>
      </c>
      <c r="EO80" s="40">
        <v>4.57</v>
      </c>
      <c r="EP80" s="40">
        <v>5.46</v>
      </c>
      <c r="EQ80" s="40">
        <v>4.5599999999999996</v>
      </c>
      <c r="ER80" s="40">
        <f>(BO80/'[2]Population Estimates'!C78)*1000</f>
        <v>3.8854805725971371</v>
      </c>
      <c r="ES80" s="40">
        <f>(BP80/'[2]Population Estimates'!E78)*1000</f>
        <v>2.9880478087649402</v>
      </c>
      <c r="ET80" s="40">
        <f>(BQ80/'[2]Population Estimates'!E78)*1000</f>
        <v>2.7888446215139444</v>
      </c>
      <c r="EU80" s="40">
        <f>(BR80/'[2]Population Estimates'!G78)*1000</f>
        <v>3.9697542533081287</v>
      </c>
      <c r="EV80" s="40">
        <f>(BS80/'[2]Population Estimates'!G78)*1000</f>
        <v>4.1587901701323249</v>
      </c>
      <c r="EW80" s="40">
        <v>4.91</v>
      </c>
      <c r="EX80" s="41">
        <v>4.57</v>
      </c>
      <c r="EY80" s="40">
        <v>3.57</v>
      </c>
      <c r="EZ80" s="40">
        <v>4.3600000000000003</v>
      </c>
      <c r="FA80" s="40">
        <f>(BX80/'[2]Population Estimates'!C78)*1000</f>
        <v>4.703476482617587</v>
      </c>
      <c r="FB80" s="40">
        <f>(BY80/'[2]Population Estimates'!E78)*1000</f>
        <v>7.1713147410358564</v>
      </c>
      <c r="FC80" s="40">
        <f>(BZ80/'[2]Population Estimates'!E78)*1000</f>
        <v>3.7848605577689245</v>
      </c>
      <c r="FD80" s="40">
        <f>(CA80/'[2]Population Estimates'!G78)*1000</f>
        <v>1.7013232514177694</v>
      </c>
      <c r="FE80" s="40">
        <f>(CB80/'[2]Population Estimates'!G78)*1000</f>
        <v>3.2136105860113422</v>
      </c>
      <c r="FF80" s="42">
        <v>5.0999999999999996</v>
      </c>
      <c r="FG80" s="41">
        <v>4.78</v>
      </c>
      <c r="FH80" s="40">
        <v>3.78</v>
      </c>
      <c r="FI80" s="40">
        <v>4.5599999999999996</v>
      </c>
      <c r="FJ80" s="40">
        <f>(CG80/'[2]Population Estimates'!C78)*1000</f>
        <v>5.112474437627812</v>
      </c>
      <c r="FK80" s="40">
        <f>([2]iadatasheet!CI82/'[2]Population Estimates'!E78)*1000</f>
        <v>7.3705179282868531</v>
      </c>
      <c r="FL80" s="40">
        <f>(CI80/'[2]Population Estimates'!E78)*1000</f>
        <v>4.1832669322709162</v>
      </c>
      <c r="FM80" s="40">
        <f>(CJ80/'[2]Population Estimates'!G78)*1000</f>
        <v>3.5916824196597354</v>
      </c>
      <c r="FN80" s="40">
        <f>(CK80/'[2]Population Estimates'!G78)*1000</f>
        <v>3.7807183364839321</v>
      </c>
      <c r="FO80" s="42">
        <v>5.86</v>
      </c>
    </row>
    <row r="81" spans="1:171" x14ac:dyDescent="0.2">
      <c r="A81" s="30" t="s">
        <v>150</v>
      </c>
      <c r="B81" s="31">
        <v>323</v>
      </c>
      <c r="C81" s="32">
        <v>285</v>
      </c>
      <c r="D81" s="32">
        <v>318</v>
      </c>
      <c r="E81" s="32">
        <v>278</v>
      </c>
      <c r="F81" s="32">
        <v>228</v>
      </c>
      <c r="G81" s="32">
        <v>171</v>
      </c>
      <c r="H81" s="32">
        <f>VLOOKUP(A81,[1]wards!$A$3:$B$125,2,FALSE)</f>
        <v>216</v>
      </c>
      <c r="I81" s="32">
        <v>232</v>
      </c>
      <c r="J81" s="33">
        <v>266</v>
      </c>
      <c r="K81" s="34">
        <v>251</v>
      </c>
      <c r="L81" s="34">
        <v>252</v>
      </c>
      <c r="M81" s="35">
        <v>157</v>
      </c>
      <c r="N81" s="35">
        <v>171</v>
      </c>
      <c r="O81" s="35">
        <v>136</v>
      </c>
      <c r="P81" s="35">
        <v>112</v>
      </c>
      <c r="Q81" s="35">
        <f>VLOOKUP(A81,[1]wards!$L$3:$M$125,2,FALSE)</f>
        <v>125</v>
      </c>
      <c r="R81" s="35">
        <v>133</v>
      </c>
      <c r="S81" s="36">
        <v>127</v>
      </c>
      <c r="T81" s="37">
        <v>15</v>
      </c>
      <c r="U81" s="34">
        <v>13</v>
      </c>
      <c r="V81" s="34">
        <v>28</v>
      </c>
      <c r="W81" s="34">
        <v>23</v>
      </c>
      <c r="X81" s="35">
        <v>16</v>
      </c>
      <c r="Y81" s="35">
        <v>12</v>
      </c>
      <c r="Z81" s="35">
        <f>VLOOKUP(A81,[1]wards!$AC$3:$AF$125,4,FALSE)</f>
        <v>16</v>
      </c>
      <c r="AA81" s="35">
        <v>7</v>
      </c>
      <c r="AB81" s="38">
        <v>22</v>
      </c>
      <c r="AC81" s="39">
        <v>49</v>
      </c>
      <c r="AD81" s="39">
        <v>46</v>
      </c>
      <c r="AE81" s="39">
        <v>41</v>
      </c>
      <c r="AF81" s="39">
        <v>41</v>
      </c>
      <c r="AG81" s="40">
        <v>37</v>
      </c>
      <c r="AH81" s="40">
        <v>32</v>
      </c>
      <c r="AI81" s="40">
        <f>VLOOKUP(A81,[1]wards!$Y$2:$AA$126,3,FALSE)</f>
        <v>42</v>
      </c>
      <c r="AJ81" s="40">
        <v>26</v>
      </c>
      <c r="AK81" s="40">
        <v>45</v>
      </c>
      <c r="AL81" s="41">
        <v>17</v>
      </c>
      <c r="AM81" s="40">
        <v>13</v>
      </c>
      <c r="AN81" s="40">
        <v>5</v>
      </c>
      <c r="AO81" s="40">
        <v>6</v>
      </c>
      <c r="AP81" s="40">
        <v>1</v>
      </c>
      <c r="AQ81" s="40">
        <f>VLOOKUP(A81,[1]wards!$P$3:$Q$88,2,FALSE)</f>
        <v>5</v>
      </c>
      <c r="AR81" s="40">
        <v>6</v>
      </c>
      <c r="AS81" s="42">
        <v>8</v>
      </c>
      <c r="AT81" s="41">
        <v>46</v>
      </c>
      <c r="AU81" s="40">
        <v>68</v>
      </c>
      <c r="AV81" s="40">
        <v>62</v>
      </c>
      <c r="AW81" s="40">
        <v>79</v>
      </c>
      <c r="AX81" s="40">
        <v>64</v>
      </c>
      <c r="AY81" s="40">
        <v>87</v>
      </c>
      <c r="AZ81" s="40">
        <f>VLOOKUP(A81,[1]wards!$U$3:$V$125,2,FALSE)</f>
        <v>89</v>
      </c>
      <c r="BA81" s="43">
        <v>103</v>
      </c>
      <c r="BB81" s="44">
        <v>75</v>
      </c>
      <c r="BC81" s="41">
        <v>4</v>
      </c>
      <c r="BD81" s="40">
        <v>2</v>
      </c>
      <c r="BE81" s="40"/>
      <c r="BF81" s="40">
        <v>1</v>
      </c>
      <c r="BG81" s="35">
        <v>3</v>
      </c>
      <c r="BH81" s="35">
        <v>1</v>
      </c>
      <c r="BI81" s="35">
        <f>VLOOKUP(A81,[1]wards!$AI$2:$AJ$125,2,FALSE)</f>
        <v>3</v>
      </c>
      <c r="BJ81" s="35">
        <v>7</v>
      </c>
      <c r="BK81" s="45">
        <v>2</v>
      </c>
      <c r="BL81" s="35">
        <v>56</v>
      </c>
      <c r="BM81" s="35">
        <v>58</v>
      </c>
      <c r="BN81" s="35">
        <v>46</v>
      </c>
      <c r="BO81" s="35">
        <v>59</v>
      </c>
      <c r="BP81" s="35">
        <v>29</v>
      </c>
      <c r="BQ81" s="35">
        <v>19</v>
      </c>
      <c r="BR81" s="35">
        <f>VLOOKUP(A81,[1]wards!$AM$2:$AR$125,6,FALSE)</f>
        <v>16</v>
      </c>
      <c r="BS81" s="35">
        <v>33</v>
      </c>
      <c r="BT81" s="35">
        <v>28</v>
      </c>
      <c r="BU81" s="46">
        <v>31</v>
      </c>
      <c r="BV81" s="35">
        <v>30</v>
      </c>
      <c r="BW81" s="35">
        <v>35</v>
      </c>
      <c r="BX81" s="35">
        <v>35</v>
      </c>
      <c r="BY81" s="35">
        <v>34</v>
      </c>
      <c r="BZ81" s="35">
        <v>17</v>
      </c>
      <c r="CA81" s="35">
        <f>VLOOKUP(A81,[1]wards!$AT$3:$AY$125,6,FALSE)</f>
        <v>35</v>
      </c>
      <c r="CB81" s="35">
        <v>51</v>
      </c>
      <c r="CC81" s="45">
        <v>48</v>
      </c>
      <c r="CD81" s="46">
        <v>36</v>
      </c>
      <c r="CE81" s="35">
        <v>31</v>
      </c>
      <c r="CF81" s="35">
        <v>40</v>
      </c>
      <c r="CG81" s="35">
        <v>43</v>
      </c>
      <c r="CH81" s="35">
        <v>38</v>
      </c>
      <c r="CI81" s="35">
        <v>20</v>
      </c>
      <c r="CJ81" s="35">
        <f>VLOOKUP(A81,[1]wards!$Y$3:$Z$125,2,FALSE)</f>
        <v>41</v>
      </c>
      <c r="CK81" s="35">
        <v>54</v>
      </c>
      <c r="CL81" s="45">
        <v>57</v>
      </c>
      <c r="CM81" s="41">
        <v>68.430000000000007</v>
      </c>
      <c r="CN81" s="40">
        <v>57.58</v>
      </c>
      <c r="CO81" s="40">
        <v>63.6</v>
      </c>
      <c r="CP81" s="40">
        <v>55.6</v>
      </c>
      <c r="CQ81" s="40">
        <f>(F81/'[2]Population Estimates'!E79)*1000</f>
        <v>46.153846153846153</v>
      </c>
      <c r="CR81" s="40">
        <f>([2]iadatasheet!H83/'[2]Population Estimates'!E79)*1000</f>
        <v>34.61538461538462</v>
      </c>
      <c r="CS81" s="40">
        <f>(H81/'[2]Population Estimates'!G79)*1000</f>
        <v>44.628099173553714</v>
      </c>
      <c r="CT81" s="40">
        <f>(I81/'[2]Population Estimates'!G79)*1000</f>
        <v>47.933884297520663</v>
      </c>
      <c r="CU81" s="42">
        <v>54.96</v>
      </c>
      <c r="CV81" s="41">
        <v>53.18</v>
      </c>
      <c r="CW81" s="40">
        <v>50.91</v>
      </c>
      <c r="CX81" s="40">
        <v>31.4</v>
      </c>
      <c r="CY81" s="40">
        <f>(N81/'[2]Population Estimates'!C79)*1000</f>
        <v>34.897959183673471</v>
      </c>
      <c r="CZ81" s="40">
        <f>(O81/'[2]Population Estimates'!E79)*1000</f>
        <v>27.530364372469638</v>
      </c>
      <c r="DA81" s="40">
        <f>(P81/'[2]Population Estimates'!E79)*1000</f>
        <v>22.672064777327936</v>
      </c>
      <c r="DB81" s="40">
        <f>(Q81/'[2]Population Estimates'!G79)*1000</f>
        <v>25.826446280991735</v>
      </c>
      <c r="DC81" s="40">
        <f>(R81/'[2]Population Estimates'!G79)*1000</f>
        <v>27.479338842975206</v>
      </c>
      <c r="DD81" s="42">
        <v>26.24</v>
      </c>
      <c r="DE81" s="41">
        <v>7.35</v>
      </c>
      <c r="DF81" s="40">
        <v>6.13</v>
      </c>
      <c r="DG81" s="40">
        <v>13.08</v>
      </c>
      <c r="DH81" s="40">
        <f>(W81/'[2]Population Estimates'!D79)*1000</f>
        <v>10.697674418604652</v>
      </c>
      <c r="DI81" s="40">
        <f>(X81/'[2]Population Estimates'!F79)*1000</f>
        <v>7.4074074074074074</v>
      </c>
      <c r="DJ81" s="40">
        <f>(Y81/'[2]Population Estimates'!F79)*1000</f>
        <v>5.5555555555555554</v>
      </c>
      <c r="DK81" s="40">
        <f>(Z81/'[2]Population Estimates'!H79)*1000</f>
        <v>7.3394495412844041</v>
      </c>
      <c r="DL81" s="40">
        <f>(AA81/'[2]Population Estimates'!H79)*1000</f>
        <v>3.2110091743119269</v>
      </c>
      <c r="DM81" s="42">
        <v>10.09</v>
      </c>
      <c r="DN81" s="41">
        <v>10.381355932203389</v>
      </c>
      <c r="DO81" s="40">
        <v>9.2929292929292941</v>
      </c>
      <c r="DP81" s="40">
        <v>8.2000000000000011</v>
      </c>
      <c r="DQ81" s="40">
        <f>(AG81/'[2]Population Estimates'!C79)*1000</f>
        <v>7.5510204081632653</v>
      </c>
      <c r="DR81" s="40">
        <f>(AG81/'[2]Population Estimates'!E79)*1000</f>
        <v>7.4898785425101213</v>
      </c>
      <c r="DS81" s="40">
        <f>([2]iadatasheet!AI83/'[2]Population Estimates'!E79)*1000</f>
        <v>6.4777327935222671</v>
      </c>
      <c r="DT81" s="40">
        <f>(AI81/'[2]Population Estimates'!G79)*1000</f>
        <v>8.6776859504132222</v>
      </c>
      <c r="DU81" s="40">
        <f>(AJ81/'[2]Population Estimates'!G79)*1000</f>
        <v>5.3719008264462813</v>
      </c>
      <c r="DV81" s="42">
        <v>9.3000000000000007</v>
      </c>
      <c r="DW81" s="41">
        <v>9.75</v>
      </c>
      <c r="DX81" s="40">
        <v>13.74</v>
      </c>
      <c r="DY81" s="40">
        <v>12.4</v>
      </c>
      <c r="DZ81" s="40">
        <f>(AW81/'[2]Population Estimates'!C79)*1000</f>
        <v>16.122448979591837</v>
      </c>
      <c r="EA81" s="40">
        <f>(AX81/'[2]Population Estimates'!E79)*1000</f>
        <v>12.955465587044534</v>
      </c>
      <c r="EB81" s="40">
        <f>(AY81/'[2]Population Estimates'!E79)*1000</f>
        <v>17.611336032388664</v>
      </c>
      <c r="EC81" s="40">
        <f>(AZ81/'[2]Population Estimates'!G79)*1000</f>
        <v>18.388429752066116</v>
      </c>
      <c r="ED81" s="40">
        <f>(BA81/'[2]Population Estimates'!G79)*1000</f>
        <v>21.280991735537189</v>
      </c>
      <c r="EE81" s="40">
        <v>15.5</v>
      </c>
      <c r="EF81" s="41">
        <v>0.85</v>
      </c>
      <c r="EG81" s="40">
        <v>0.4</v>
      </c>
      <c r="EH81" s="40">
        <v>0</v>
      </c>
      <c r="EI81" s="40">
        <f>([2]iadatasheet!BG83/'[2]Population Estimates'!C79)*1000</f>
        <v>0.20408163265306123</v>
      </c>
      <c r="EJ81" s="40">
        <f>(BG81/'[2]Population Estimates'!E79)*1000</f>
        <v>0.60728744939271262</v>
      </c>
      <c r="EK81" s="40">
        <f>(BH81/'[2]Population Estimates'!E79)*1000</f>
        <v>0.20242914979757085</v>
      </c>
      <c r="EL81" s="40">
        <f>(BI81/'[2]Population Estimates'!G79)*1000</f>
        <v>0.6198347107438017</v>
      </c>
      <c r="EM81" s="40">
        <f>(BJ81/'[2]Population Estimates'!G79)*1000</f>
        <v>1.446280991735537</v>
      </c>
      <c r="EN81" s="42">
        <v>0.41</v>
      </c>
      <c r="EO81" s="40">
        <v>11.86</v>
      </c>
      <c r="EP81" s="40">
        <v>11.72</v>
      </c>
      <c r="EQ81" s="40">
        <v>9.1999999999999993</v>
      </c>
      <c r="ER81" s="40">
        <f>(BO81/'[2]Population Estimates'!C79)*1000</f>
        <v>12.040816326530612</v>
      </c>
      <c r="ES81" s="40">
        <f>(BP81/'[2]Population Estimates'!E79)*1000</f>
        <v>5.8704453441295552</v>
      </c>
      <c r="ET81" s="40">
        <f>(BQ81/'[2]Population Estimates'!E79)*1000</f>
        <v>3.8461538461538463</v>
      </c>
      <c r="EU81" s="40">
        <f>(BR81/'[2]Population Estimates'!G79)*1000</f>
        <v>3.3057851239669422</v>
      </c>
      <c r="EV81" s="40">
        <f>(BS81/'[2]Population Estimates'!G79)*1000</f>
        <v>6.8181818181818175</v>
      </c>
      <c r="EW81" s="40">
        <v>5.79</v>
      </c>
      <c r="EX81" s="41">
        <v>6.57</v>
      </c>
      <c r="EY81" s="40">
        <v>6.06</v>
      </c>
      <c r="EZ81" s="40">
        <v>7</v>
      </c>
      <c r="FA81" s="40">
        <f>(BX81/'[2]Population Estimates'!C79)*1000</f>
        <v>7.1428571428571423</v>
      </c>
      <c r="FB81" s="40">
        <f>(BY81/'[2]Population Estimates'!E79)*1000</f>
        <v>6.8825910931174095</v>
      </c>
      <c r="FC81" s="40">
        <f>(BZ81/'[2]Population Estimates'!E79)*1000</f>
        <v>3.4412955465587047</v>
      </c>
      <c r="FD81" s="40">
        <f>(CA81/'[2]Population Estimates'!G79)*1000</f>
        <v>7.2314049586776861</v>
      </c>
      <c r="FE81" s="40">
        <f>(CB81/'[2]Population Estimates'!G79)*1000</f>
        <v>10.537190082644628</v>
      </c>
      <c r="FF81" s="42">
        <v>9.92</v>
      </c>
      <c r="FG81" s="41">
        <v>7.63</v>
      </c>
      <c r="FH81" s="40">
        <v>6.26</v>
      </c>
      <c r="FI81" s="40">
        <v>8</v>
      </c>
      <c r="FJ81" s="40">
        <f>(CG81/'[2]Population Estimates'!C79)*1000</f>
        <v>8.7755102040816322</v>
      </c>
      <c r="FK81" s="40">
        <f>([2]iadatasheet!CI83/'[2]Population Estimates'!E79)*1000</f>
        <v>7.6923076923076925</v>
      </c>
      <c r="FL81" s="40">
        <f>(CI81/'[2]Population Estimates'!E79)*1000</f>
        <v>4.048582995951417</v>
      </c>
      <c r="FM81" s="40">
        <f>(CJ81/'[2]Population Estimates'!G79)*1000</f>
        <v>8.4710743801652892</v>
      </c>
      <c r="FN81" s="40">
        <f>(CK81/'[2]Population Estimates'!G79)*1000</f>
        <v>11.157024793388429</v>
      </c>
      <c r="FO81" s="42">
        <v>11.78</v>
      </c>
    </row>
    <row r="82" spans="1:171" x14ac:dyDescent="0.2">
      <c r="A82" s="30" t="s">
        <v>151</v>
      </c>
      <c r="B82" s="31">
        <v>402</v>
      </c>
      <c r="C82" s="32">
        <v>383</v>
      </c>
      <c r="D82" s="32">
        <v>474</v>
      </c>
      <c r="E82" s="32">
        <v>409</v>
      </c>
      <c r="F82" s="32">
        <v>369</v>
      </c>
      <c r="G82" s="32">
        <v>283</v>
      </c>
      <c r="H82" s="32">
        <f>VLOOKUP(A82,[1]wards!$A$3:$B$125,2,FALSE)</f>
        <v>199</v>
      </c>
      <c r="I82" s="32">
        <v>268</v>
      </c>
      <c r="J82" s="33">
        <v>313</v>
      </c>
      <c r="K82" s="34">
        <v>239</v>
      </c>
      <c r="L82" s="34">
        <v>221</v>
      </c>
      <c r="M82" s="35">
        <v>198</v>
      </c>
      <c r="N82" s="35">
        <v>186</v>
      </c>
      <c r="O82" s="35">
        <v>167</v>
      </c>
      <c r="P82" s="35">
        <v>140</v>
      </c>
      <c r="Q82" s="35">
        <f>VLOOKUP(A82,[1]wards!$L$3:$M$125,2,FALSE)</f>
        <v>121</v>
      </c>
      <c r="R82" s="35">
        <v>137</v>
      </c>
      <c r="S82" s="36">
        <v>125</v>
      </c>
      <c r="T82" s="37">
        <v>24</v>
      </c>
      <c r="U82" s="34">
        <v>17</v>
      </c>
      <c r="V82" s="34">
        <v>24</v>
      </c>
      <c r="W82" s="34">
        <v>20</v>
      </c>
      <c r="X82" s="35">
        <v>19</v>
      </c>
      <c r="Y82" s="35">
        <v>15</v>
      </c>
      <c r="Z82" s="35">
        <f>VLOOKUP(A82,[1]wards!$AC$3:$AF$125,4,FALSE)</f>
        <v>8</v>
      </c>
      <c r="AA82" s="35">
        <v>14</v>
      </c>
      <c r="AB82" s="38">
        <v>13</v>
      </c>
      <c r="AC82" s="39">
        <v>50</v>
      </c>
      <c r="AD82" s="39">
        <v>43</v>
      </c>
      <c r="AE82" s="39">
        <v>53</v>
      </c>
      <c r="AF82" s="39">
        <v>45</v>
      </c>
      <c r="AG82" s="40">
        <v>32</v>
      </c>
      <c r="AH82" s="40">
        <v>22</v>
      </c>
      <c r="AI82" s="40">
        <f>VLOOKUP(A82,[1]wards!$Y$2:$AA$126,3,FALSE)</f>
        <v>24</v>
      </c>
      <c r="AJ82" s="40">
        <v>46</v>
      </c>
      <c r="AK82" s="40">
        <v>38</v>
      </c>
      <c r="AL82" s="41">
        <v>6</v>
      </c>
      <c r="AM82" s="40">
        <v>5</v>
      </c>
      <c r="AN82" s="40">
        <v>7</v>
      </c>
      <c r="AO82" s="40">
        <v>2</v>
      </c>
      <c r="AP82" s="40">
        <v>6</v>
      </c>
      <c r="AQ82" s="40">
        <f>VLOOKUP(A82,[1]wards!$P$3:$Q$88,2,FALSE)</f>
        <v>1</v>
      </c>
      <c r="AR82" s="40">
        <v>3</v>
      </c>
      <c r="AS82" s="42">
        <v>1</v>
      </c>
      <c r="AT82" s="41">
        <v>60</v>
      </c>
      <c r="AU82" s="40">
        <v>42</v>
      </c>
      <c r="AV82" s="40">
        <v>63</v>
      </c>
      <c r="AW82" s="40">
        <v>71</v>
      </c>
      <c r="AX82" s="40">
        <v>77</v>
      </c>
      <c r="AY82" s="40">
        <v>61</v>
      </c>
      <c r="AZ82" s="40">
        <f>VLOOKUP(A82,[1]wards!$U$3:$V$125,2,FALSE)</f>
        <v>46</v>
      </c>
      <c r="BA82" s="43">
        <v>77</v>
      </c>
      <c r="BB82" s="44">
        <v>75</v>
      </c>
      <c r="BC82" s="41">
        <v>3</v>
      </c>
      <c r="BD82" s="40">
        <v>6</v>
      </c>
      <c r="BE82" s="40">
        <v>9</v>
      </c>
      <c r="BF82" s="40">
        <v>8</v>
      </c>
      <c r="BG82" s="35">
        <v>3</v>
      </c>
      <c r="BH82" s="35">
        <v>4</v>
      </c>
      <c r="BI82" s="35">
        <f>VLOOKUP(A82,[1]wards!$AI$2:$AJ$125,2,FALSE)</f>
        <v>10</v>
      </c>
      <c r="BJ82" s="35">
        <v>9</v>
      </c>
      <c r="BK82" s="45">
        <v>11</v>
      </c>
      <c r="BL82" s="35">
        <v>48</v>
      </c>
      <c r="BM82" s="35">
        <v>29</v>
      </c>
      <c r="BN82" s="35">
        <v>20</v>
      </c>
      <c r="BO82" s="35">
        <v>26</v>
      </c>
      <c r="BP82" s="35">
        <v>23</v>
      </c>
      <c r="BQ82" s="35">
        <v>16</v>
      </c>
      <c r="BR82" s="35">
        <f>VLOOKUP(A82,[1]wards!$AM$2:$AR$125,6,FALSE)</f>
        <v>9</v>
      </c>
      <c r="BS82" s="35">
        <v>17</v>
      </c>
      <c r="BT82" s="35">
        <v>15</v>
      </c>
      <c r="BU82" s="46">
        <v>58</v>
      </c>
      <c r="BV82" s="35">
        <v>35</v>
      </c>
      <c r="BW82" s="35">
        <v>65</v>
      </c>
      <c r="BX82" s="35">
        <v>70</v>
      </c>
      <c r="BY82" s="35">
        <v>58</v>
      </c>
      <c r="BZ82" s="35">
        <v>43</v>
      </c>
      <c r="CA82" s="35">
        <f>VLOOKUP(A82,[1]wards!$AT$3:$AY$125,6,FALSE)</f>
        <v>25</v>
      </c>
      <c r="CB82" s="35">
        <v>46</v>
      </c>
      <c r="CC82" s="45">
        <v>71</v>
      </c>
      <c r="CD82" s="46">
        <v>63</v>
      </c>
      <c r="CE82" s="35">
        <v>39</v>
      </c>
      <c r="CF82" s="35">
        <v>75</v>
      </c>
      <c r="CG82" s="35">
        <v>75</v>
      </c>
      <c r="CH82" s="35">
        <v>64</v>
      </c>
      <c r="CI82" s="35">
        <v>50</v>
      </c>
      <c r="CJ82" s="35">
        <f>VLOOKUP(A82,[1]wards!$Y$3:$Z$125,2,FALSE)</f>
        <v>31</v>
      </c>
      <c r="CK82" s="35">
        <v>52</v>
      </c>
      <c r="CL82" s="45">
        <v>84</v>
      </c>
      <c r="CM82" s="41">
        <v>181.9</v>
      </c>
      <c r="CN82" s="40">
        <v>169.47</v>
      </c>
      <c r="CO82" s="40">
        <v>208.81</v>
      </c>
      <c r="CP82" s="40">
        <v>175.54</v>
      </c>
      <c r="CQ82" s="40">
        <f>(F82/'[2]Population Estimates'!E80)*1000</f>
        <v>157.02127659574469</v>
      </c>
      <c r="CR82" s="40">
        <f>([2]iadatasheet!H84/'[2]Population Estimates'!E80)*1000</f>
        <v>120.42553191489363</v>
      </c>
      <c r="CS82" s="40">
        <f>(H82/'[2]Population Estimates'!G80)*1000</f>
        <v>85.042735042735046</v>
      </c>
      <c r="CT82" s="40">
        <f>(I82/'[2]Population Estimates'!G80)*1000</f>
        <v>114.52991452991452</v>
      </c>
      <c r="CU82" s="42">
        <v>133.76</v>
      </c>
      <c r="CV82" s="41">
        <v>108.14</v>
      </c>
      <c r="CW82" s="40">
        <v>97.79</v>
      </c>
      <c r="CX82" s="40">
        <v>87.224669603524234</v>
      </c>
      <c r="CY82" s="40">
        <f>(N82/'[2]Population Estimates'!C80)*1000</f>
        <v>78.481012658227854</v>
      </c>
      <c r="CZ82" s="40">
        <f>(O82/'[2]Population Estimates'!E80)*1000</f>
        <v>71.063829787234042</v>
      </c>
      <c r="DA82" s="40">
        <f>(P82/'[2]Population Estimates'!E80)*1000</f>
        <v>59.574468085106389</v>
      </c>
      <c r="DB82" s="40">
        <f>(Q82/'[2]Population Estimates'!G80)*1000</f>
        <v>51.709401709401703</v>
      </c>
      <c r="DC82" s="40">
        <f>(R82/'[2]Population Estimates'!G80)*1000</f>
        <v>58.547008547008545</v>
      </c>
      <c r="DD82" s="42">
        <v>53.42</v>
      </c>
      <c r="DE82" s="41">
        <v>22.22</v>
      </c>
      <c r="DF82" s="40">
        <v>15.18</v>
      </c>
      <c r="DG82" s="40">
        <v>21.43</v>
      </c>
      <c r="DH82" s="40">
        <f>(W82/'[2]Population Estimates'!D80)*1000</f>
        <v>18.518518518518519</v>
      </c>
      <c r="DI82" s="40">
        <f>(X82/'[2]Population Estimates'!F80)*1000</f>
        <v>17.757009345794394</v>
      </c>
      <c r="DJ82" s="40">
        <f>(Y82/'[2]Population Estimates'!F80)*1000</f>
        <v>14.018691588785046</v>
      </c>
      <c r="DK82" s="40">
        <f>(Z82/'[2]Population Estimates'!H80)*1000</f>
        <v>7.4074074074074074</v>
      </c>
      <c r="DL82" s="40">
        <f>(AA82/'[2]Population Estimates'!H80)*1000</f>
        <v>12.962962962962962</v>
      </c>
      <c r="DM82" s="42">
        <v>12.04</v>
      </c>
      <c r="DN82" s="41">
        <v>22.624434389140269</v>
      </c>
      <c r="DO82" s="40">
        <v>19.026548672566371</v>
      </c>
      <c r="DP82" s="40">
        <v>23.348017621145374</v>
      </c>
      <c r="DQ82" s="40">
        <f>(AG82/'[2]Population Estimates'!C80)*1000</f>
        <v>13.502109704641351</v>
      </c>
      <c r="DR82" s="40">
        <f>(AG82/'[2]Population Estimates'!E80)*1000</f>
        <v>13.617021276595745</v>
      </c>
      <c r="DS82" s="40">
        <f>([2]iadatasheet!AI84/'[2]Population Estimates'!E80)*1000</f>
        <v>9.3617021276595747</v>
      </c>
      <c r="DT82" s="40">
        <f>(AI82/'[2]Population Estimates'!G80)*1000</f>
        <v>10.256410256410257</v>
      </c>
      <c r="DU82" s="40">
        <f>(AJ82/'[2]Population Estimates'!G80)*1000</f>
        <v>19.658119658119659</v>
      </c>
      <c r="DV82" s="42">
        <v>16.239999999999998</v>
      </c>
      <c r="DW82" s="41">
        <v>27.15</v>
      </c>
      <c r="DX82" s="40">
        <v>18.579999999999998</v>
      </c>
      <c r="DY82" s="40">
        <v>27.75</v>
      </c>
      <c r="DZ82" s="40">
        <f>(AW82/'[2]Population Estimates'!C80)*1000</f>
        <v>29.957805907172997</v>
      </c>
      <c r="EA82" s="40">
        <f>(AX82/'[2]Population Estimates'!E80)*1000</f>
        <v>32.765957446808514</v>
      </c>
      <c r="EB82" s="40">
        <f>(AY82/'[2]Population Estimates'!E80)*1000</f>
        <v>25.957446808510639</v>
      </c>
      <c r="EC82" s="40">
        <f>(AZ82/'[2]Population Estimates'!G80)*1000</f>
        <v>19.658119658119659</v>
      </c>
      <c r="ED82" s="40">
        <f>(BA82/'[2]Population Estimates'!G80)*1000</f>
        <v>32.90598290598291</v>
      </c>
      <c r="EE82" s="40">
        <v>32.049999999999997</v>
      </c>
      <c r="EF82" s="41">
        <v>1.36</v>
      </c>
      <c r="EG82" s="40">
        <v>2.65</v>
      </c>
      <c r="EH82" s="40">
        <v>3.96</v>
      </c>
      <c r="EI82" s="40">
        <f>([2]iadatasheet!BG84/'[2]Population Estimates'!C80)*1000</f>
        <v>3.3755274261603376</v>
      </c>
      <c r="EJ82" s="40">
        <f>(BG82/'[2]Population Estimates'!E80)*1000</f>
        <v>1.2765957446808509</v>
      </c>
      <c r="EK82" s="40">
        <f>(BH82/'[2]Population Estimates'!E80)*1000</f>
        <v>1.7021276595744681</v>
      </c>
      <c r="EL82" s="40">
        <f>(BI82/'[2]Population Estimates'!G80)*1000</f>
        <v>4.2735042735042743</v>
      </c>
      <c r="EM82" s="40">
        <f>(BJ82/'[2]Population Estimates'!G80)*1000</f>
        <v>3.8461538461538463</v>
      </c>
      <c r="EN82" s="42">
        <v>4.7</v>
      </c>
      <c r="EO82" s="40">
        <v>21.72</v>
      </c>
      <c r="EP82" s="40">
        <v>12.83</v>
      </c>
      <c r="EQ82" s="40">
        <v>8.81</v>
      </c>
      <c r="ER82" s="40">
        <f>(BO82/'[2]Population Estimates'!C80)*1000</f>
        <v>10.970464135021098</v>
      </c>
      <c r="ES82" s="40">
        <f>(BP82/'[2]Population Estimates'!E80)*1000</f>
        <v>9.787234042553191</v>
      </c>
      <c r="ET82" s="40">
        <f>(BQ82/'[2]Population Estimates'!E80)*1000</f>
        <v>6.8085106382978724</v>
      </c>
      <c r="EU82" s="40">
        <f>(BR82/'[2]Population Estimates'!G80)*1000</f>
        <v>3.8461538461538463</v>
      </c>
      <c r="EV82" s="40">
        <f>(BS82/'[2]Population Estimates'!G80)*1000</f>
        <v>7.2649572649572649</v>
      </c>
      <c r="EW82" s="40">
        <v>6.41</v>
      </c>
      <c r="EX82" s="41">
        <v>26.24</v>
      </c>
      <c r="EY82" s="40">
        <v>15.49</v>
      </c>
      <c r="EZ82" s="40">
        <v>28.63</v>
      </c>
      <c r="FA82" s="40">
        <f>(BX82/'[2]Population Estimates'!C80)*1000</f>
        <v>29.535864978902953</v>
      </c>
      <c r="FB82" s="40">
        <f>(BY82/'[2]Population Estimates'!E80)*1000</f>
        <v>24.680851063829788</v>
      </c>
      <c r="FC82" s="40">
        <f>(BZ82/'[2]Population Estimates'!E80)*1000</f>
        <v>18.297872340425531</v>
      </c>
      <c r="FD82" s="40">
        <f>(CA82/'[2]Population Estimates'!G80)*1000</f>
        <v>10.683760683760683</v>
      </c>
      <c r="FE82" s="40">
        <f>(CB82/'[2]Population Estimates'!G80)*1000</f>
        <v>19.658119658119659</v>
      </c>
      <c r="FF82" s="42">
        <v>30.34</v>
      </c>
      <c r="FG82" s="41">
        <v>28.51</v>
      </c>
      <c r="FH82" s="40">
        <v>17.260000000000002</v>
      </c>
      <c r="FI82" s="40">
        <v>33.04</v>
      </c>
      <c r="FJ82" s="40">
        <f>(CG82/'[2]Population Estimates'!C80)*1000</f>
        <v>31.645569620253166</v>
      </c>
      <c r="FK82" s="40">
        <f>([2]iadatasheet!CI84/'[2]Population Estimates'!E80)*1000</f>
        <v>27.23404255319149</v>
      </c>
      <c r="FL82" s="40">
        <f>(CI82/'[2]Population Estimates'!E80)*1000</f>
        <v>21.276595744680851</v>
      </c>
      <c r="FM82" s="40">
        <f>(CJ82/'[2]Population Estimates'!G80)*1000</f>
        <v>13.247863247863247</v>
      </c>
      <c r="FN82" s="40">
        <f>(CK82/'[2]Population Estimates'!G80)*1000</f>
        <v>22.222222222222221</v>
      </c>
      <c r="FO82" s="42">
        <v>35.9</v>
      </c>
    </row>
    <row r="83" spans="1:171" x14ac:dyDescent="0.2">
      <c r="A83" s="30" t="s">
        <v>152</v>
      </c>
      <c r="B83" s="31">
        <v>1157</v>
      </c>
      <c r="C83" s="32">
        <v>1399</v>
      </c>
      <c r="D83" s="32">
        <v>1310</v>
      </c>
      <c r="E83" s="32">
        <v>1123</v>
      </c>
      <c r="F83" s="32">
        <v>981</v>
      </c>
      <c r="G83" s="32">
        <v>808</v>
      </c>
      <c r="H83" s="32">
        <f>VLOOKUP(A83,[1]wards!$A$3:$B$125,2,FALSE)</f>
        <v>883</v>
      </c>
      <c r="I83" s="32">
        <v>971</v>
      </c>
      <c r="J83" s="33">
        <v>1008</v>
      </c>
      <c r="K83" s="34">
        <v>849</v>
      </c>
      <c r="L83" s="34">
        <v>825</v>
      </c>
      <c r="M83" s="35">
        <v>444</v>
      </c>
      <c r="N83" s="35">
        <v>453</v>
      </c>
      <c r="O83" s="35">
        <v>538</v>
      </c>
      <c r="P83" s="35">
        <v>469</v>
      </c>
      <c r="Q83" s="35">
        <f>VLOOKUP(A83,[1]wards!$L$3:$M$125,2,FALSE)</f>
        <v>443</v>
      </c>
      <c r="R83" s="35">
        <v>414</v>
      </c>
      <c r="S83" s="36">
        <v>489</v>
      </c>
      <c r="T83" s="37">
        <v>49</v>
      </c>
      <c r="U83" s="34">
        <v>113</v>
      </c>
      <c r="V83" s="34">
        <v>46</v>
      </c>
      <c r="W83" s="34">
        <v>82</v>
      </c>
      <c r="X83" s="35">
        <v>41</v>
      </c>
      <c r="Y83" s="35">
        <v>23</v>
      </c>
      <c r="Z83" s="35">
        <f>VLOOKUP(A83,[1]wards!$AC$3:$AF$125,4,FALSE)</f>
        <v>20</v>
      </c>
      <c r="AA83" s="35">
        <v>28</v>
      </c>
      <c r="AB83" s="38">
        <v>44</v>
      </c>
      <c r="AC83" s="39">
        <v>198</v>
      </c>
      <c r="AD83" s="39">
        <v>208</v>
      </c>
      <c r="AE83" s="39">
        <v>153</v>
      </c>
      <c r="AF83" s="39">
        <v>90</v>
      </c>
      <c r="AG83" s="40">
        <v>97</v>
      </c>
      <c r="AH83" s="40">
        <v>75</v>
      </c>
      <c r="AI83" s="40">
        <f>VLOOKUP(A83,[1]wards!$Y$2:$AA$126,3,FALSE)</f>
        <v>78</v>
      </c>
      <c r="AJ83" s="40">
        <v>81</v>
      </c>
      <c r="AK83" s="40">
        <v>88</v>
      </c>
      <c r="AL83" s="41">
        <v>15</v>
      </c>
      <c r="AM83" s="40">
        <v>10</v>
      </c>
      <c r="AN83" s="40">
        <v>8</v>
      </c>
      <c r="AO83" s="40">
        <v>3</v>
      </c>
      <c r="AP83" s="40">
        <v>6</v>
      </c>
      <c r="AQ83" s="40">
        <f>VLOOKUP(A83,[1]wards!$P$3:$Q$88,2,FALSE)</f>
        <v>4</v>
      </c>
      <c r="AR83" s="40">
        <v>4</v>
      </c>
      <c r="AS83" s="42">
        <v>3</v>
      </c>
      <c r="AT83" s="41">
        <v>90</v>
      </c>
      <c r="AU83" s="40">
        <v>84</v>
      </c>
      <c r="AV83" s="40">
        <v>62</v>
      </c>
      <c r="AW83" s="40">
        <v>74</v>
      </c>
      <c r="AX83" s="40">
        <v>62</v>
      </c>
      <c r="AY83" s="40">
        <v>76</v>
      </c>
      <c r="AZ83" s="40">
        <f>VLOOKUP(A83,[1]wards!$U$3:$V$125,2,FALSE)</f>
        <v>87</v>
      </c>
      <c r="BA83" s="43">
        <v>101</v>
      </c>
      <c r="BB83" s="44">
        <v>97</v>
      </c>
      <c r="BC83" s="41">
        <v>278</v>
      </c>
      <c r="BD83" s="40">
        <v>298</v>
      </c>
      <c r="BE83" s="40">
        <v>302</v>
      </c>
      <c r="BF83" s="40">
        <v>370</v>
      </c>
      <c r="BG83" s="35">
        <v>265</v>
      </c>
      <c r="BH83" s="35">
        <v>236</v>
      </c>
      <c r="BI83" s="35">
        <f>VLOOKUP(A83,[1]wards!$AI$2:$AJ$125,2,FALSE)</f>
        <v>233</v>
      </c>
      <c r="BJ83" s="35">
        <v>296</v>
      </c>
      <c r="BK83" s="45">
        <v>305</v>
      </c>
      <c r="BL83" s="35">
        <v>67</v>
      </c>
      <c r="BM83" s="35">
        <v>86</v>
      </c>
      <c r="BN83" s="35">
        <v>137</v>
      </c>
      <c r="BO83" s="35">
        <v>76</v>
      </c>
      <c r="BP83" s="35">
        <v>50</v>
      </c>
      <c r="BQ83" s="35">
        <v>35</v>
      </c>
      <c r="BR83" s="35">
        <f>VLOOKUP(A83,[1]wards!$AM$2:$AR$125,6,FALSE)</f>
        <v>23</v>
      </c>
      <c r="BS83" s="35">
        <v>26</v>
      </c>
      <c r="BT83" s="35">
        <v>37</v>
      </c>
      <c r="BU83" s="46">
        <v>135</v>
      </c>
      <c r="BV83" s="35">
        <v>161</v>
      </c>
      <c r="BW83" s="35">
        <v>106</v>
      </c>
      <c r="BX83" s="35">
        <v>104</v>
      </c>
      <c r="BY83" s="35">
        <v>98</v>
      </c>
      <c r="BZ83" s="35">
        <v>74</v>
      </c>
      <c r="CA83" s="35">
        <f>VLOOKUP(A83,[1]wards!$AT$3:$AY$125,6,FALSE)</f>
        <v>120</v>
      </c>
      <c r="CB83" s="35">
        <v>130</v>
      </c>
      <c r="CC83" s="45">
        <v>127</v>
      </c>
      <c r="CD83" s="46">
        <v>167</v>
      </c>
      <c r="CE83" s="35">
        <v>195</v>
      </c>
      <c r="CF83" s="35">
        <v>121</v>
      </c>
      <c r="CG83" s="35">
        <v>122</v>
      </c>
      <c r="CH83" s="35">
        <v>111</v>
      </c>
      <c r="CI83" s="35">
        <v>88</v>
      </c>
      <c r="CJ83" s="35">
        <f>VLOOKUP(A83,[1]wards!$Y$3:$Z$125,2,FALSE)</f>
        <v>138</v>
      </c>
      <c r="CK83" s="35">
        <v>163</v>
      </c>
      <c r="CL83" s="45">
        <v>158</v>
      </c>
      <c r="CM83" s="41">
        <v>151.44</v>
      </c>
      <c r="CN83" s="40">
        <v>179.59</v>
      </c>
      <c r="CO83" s="40">
        <v>168.6</v>
      </c>
      <c r="CP83" s="40">
        <v>144.53</v>
      </c>
      <c r="CQ83" s="40">
        <f>(F83/'[2]Population Estimates'!E81)*1000</f>
        <v>119.63414634146341</v>
      </c>
      <c r="CR83" s="40">
        <f>([2]iadatasheet!H85/'[2]Population Estimates'!E81)*1000</f>
        <v>98.536585365853668</v>
      </c>
      <c r="CS83" s="40">
        <f>(H83/'[2]Population Estimates'!G81)*1000</f>
        <v>107.42092457420925</v>
      </c>
      <c r="CT83" s="40">
        <f>(I83/'[2]Population Estimates'!G81)*1000</f>
        <v>118.12652068126521</v>
      </c>
      <c r="CU83" s="42">
        <v>122.63</v>
      </c>
      <c r="CV83" s="41">
        <v>111.13</v>
      </c>
      <c r="CW83" s="40">
        <v>105.91</v>
      </c>
      <c r="CX83" s="40">
        <v>57.142857142857139</v>
      </c>
      <c r="CY83" s="40">
        <f>(N83/'[2]Population Estimates'!C81)*1000</f>
        <v>54.381752701080437</v>
      </c>
      <c r="CZ83" s="40">
        <f>(O83/'[2]Population Estimates'!E81)*1000</f>
        <v>65.609756097560975</v>
      </c>
      <c r="DA83" s="40">
        <f>(P83/'[2]Population Estimates'!E81)*1000</f>
        <v>57.195121951219512</v>
      </c>
      <c r="DB83" s="40">
        <f>(Q83/'[2]Population Estimates'!G81)*1000</f>
        <v>53.892944038929443</v>
      </c>
      <c r="DC83" s="40">
        <f>(R83/'[2]Population Estimates'!G81)*1000</f>
        <v>50.364963503649633</v>
      </c>
      <c r="DD83" s="42">
        <v>59.49</v>
      </c>
      <c r="DE83" s="41">
        <v>13.21</v>
      </c>
      <c r="DF83" s="40">
        <v>30.29</v>
      </c>
      <c r="DG83" s="40">
        <v>12.33</v>
      </c>
      <c r="DH83" s="40">
        <f>(W83/'[2]Population Estimates'!D81)*1000</f>
        <v>23.49570200573066</v>
      </c>
      <c r="DI83" s="40">
        <f>(X83/'[2]Population Estimates'!F81)*1000</f>
        <v>11.714285714285714</v>
      </c>
      <c r="DJ83" s="40">
        <f>(Y83/'[2]Population Estimates'!F81)*1000</f>
        <v>6.5714285714285721</v>
      </c>
      <c r="DK83" s="40">
        <f>(Z83/'[2]Population Estimates'!H81)*1000</f>
        <v>5.6980056980056979</v>
      </c>
      <c r="DL83" s="40">
        <f>(AA83/'[2]Population Estimates'!H81)*1000</f>
        <v>7.9772079772079776</v>
      </c>
      <c r="DM83" s="42">
        <v>12.54</v>
      </c>
      <c r="DN83" s="41">
        <v>25.916230366492147</v>
      </c>
      <c r="DO83" s="40">
        <v>26.700898587933249</v>
      </c>
      <c r="DP83" s="40">
        <v>19.691119691119692</v>
      </c>
      <c r="DQ83" s="40">
        <f>(AG83/'[2]Population Estimates'!C81)*1000</f>
        <v>11.644657863145257</v>
      </c>
      <c r="DR83" s="40">
        <f>(AG83/'[2]Population Estimates'!E81)*1000</f>
        <v>11.829268292682928</v>
      </c>
      <c r="DS83" s="40">
        <f>([2]iadatasheet!AI85/'[2]Population Estimates'!E81)*1000</f>
        <v>9.1463414634146343</v>
      </c>
      <c r="DT83" s="40">
        <f>(AI83/'[2]Population Estimates'!G81)*1000</f>
        <v>9.4890510948905096</v>
      </c>
      <c r="DU83" s="40">
        <f>(AJ83/'[2]Population Estimates'!G81)*1000</f>
        <v>9.8540145985401466</v>
      </c>
      <c r="DV83" s="42">
        <v>10.71</v>
      </c>
      <c r="DW83" s="41">
        <v>11.78</v>
      </c>
      <c r="DX83" s="40">
        <v>10.78</v>
      </c>
      <c r="DY83" s="40">
        <v>7.98</v>
      </c>
      <c r="DZ83" s="40">
        <f>(AW83/'[2]Population Estimates'!C81)*1000</f>
        <v>8.8835534213685463</v>
      </c>
      <c r="EA83" s="40">
        <f>(AX83/'[2]Population Estimates'!E81)*1000</f>
        <v>7.5609756097560972</v>
      </c>
      <c r="EB83" s="40">
        <f>(AY83/'[2]Population Estimates'!E81)*1000</f>
        <v>9.2682926829268286</v>
      </c>
      <c r="EC83" s="40">
        <f>(AZ83/'[2]Population Estimates'!G81)*1000</f>
        <v>10.583941605839417</v>
      </c>
      <c r="ED83" s="40">
        <f>(BA83/'[2]Population Estimates'!G81)*1000</f>
        <v>12.287104622871047</v>
      </c>
      <c r="EE83" s="40">
        <v>11.8</v>
      </c>
      <c r="EF83" s="41">
        <v>36.39</v>
      </c>
      <c r="EG83" s="40">
        <v>38.25</v>
      </c>
      <c r="EH83" s="40">
        <v>38.869999999999997</v>
      </c>
      <c r="EI83" s="40">
        <f>([2]iadatasheet!BG85/'[2]Population Estimates'!C81)*1000</f>
        <v>44.417767106842739</v>
      </c>
      <c r="EJ83" s="40">
        <f>(BG83/'[2]Population Estimates'!E81)*1000</f>
        <v>32.31707317073171</v>
      </c>
      <c r="EK83" s="40">
        <f>(BH83/'[2]Population Estimates'!E81)*1000</f>
        <v>28.780487804878049</v>
      </c>
      <c r="EL83" s="40">
        <f>(BI83/'[2]Population Estimates'!G81)*1000</f>
        <v>28.345498783454989</v>
      </c>
      <c r="EM83" s="40">
        <f>(BJ83/'[2]Population Estimates'!G81)*1000</f>
        <v>36.009732360097324</v>
      </c>
      <c r="EN83" s="42">
        <v>37.1</v>
      </c>
      <c r="EO83" s="40">
        <v>8.77</v>
      </c>
      <c r="EP83" s="40">
        <v>11.04</v>
      </c>
      <c r="EQ83" s="40">
        <v>17.63</v>
      </c>
      <c r="ER83" s="40">
        <f>(BO83/'[2]Population Estimates'!C81)*1000</f>
        <v>9.1236494597839126</v>
      </c>
      <c r="ES83" s="40">
        <f>(BP83/'[2]Population Estimates'!E81)*1000</f>
        <v>6.0975609756097562</v>
      </c>
      <c r="ET83" s="40">
        <f>(BQ83/'[2]Population Estimates'!E81)*1000</f>
        <v>4.2682926829268295</v>
      </c>
      <c r="EU83" s="40">
        <f>(BR83/'[2]Population Estimates'!G81)*1000</f>
        <v>2.7980535279805352</v>
      </c>
      <c r="EV83" s="40">
        <f>(BS83/'[2]Population Estimates'!G81)*1000</f>
        <v>3.1630170316301705</v>
      </c>
      <c r="EW83" s="40">
        <v>4.5</v>
      </c>
      <c r="EX83" s="41">
        <v>17.670000000000002</v>
      </c>
      <c r="EY83" s="40">
        <v>20.67</v>
      </c>
      <c r="EZ83" s="40">
        <v>13.64</v>
      </c>
      <c r="FA83" s="40">
        <f>(BX83/'[2]Population Estimates'!C81)*1000</f>
        <v>12.484993997599039</v>
      </c>
      <c r="FB83" s="40">
        <f>(BY83/'[2]Population Estimates'!E81)*1000</f>
        <v>11.951219512195122</v>
      </c>
      <c r="FC83" s="40">
        <f>(BZ83/'[2]Population Estimates'!E81)*1000</f>
        <v>9.0243902439024382</v>
      </c>
      <c r="FD83" s="40">
        <f>(CA83/'[2]Population Estimates'!G81)*1000</f>
        <v>14.598540145985401</v>
      </c>
      <c r="FE83" s="40">
        <f>(CB83/'[2]Population Estimates'!G81)*1000</f>
        <v>15.815085158150852</v>
      </c>
      <c r="FF83" s="42">
        <v>15.45</v>
      </c>
      <c r="FG83" s="41">
        <v>21.86</v>
      </c>
      <c r="FH83" s="40">
        <v>25.03</v>
      </c>
      <c r="FI83" s="40">
        <v>15.57</v>
      </c>
      <c r="FJ83" s="40">
        <f>(CG83/'[2]Population Estimates'!C81)*1000</f>
        <v>14.645858343337336</v>
      </c>
      <c r="FK83" s="40">
        <f>([2]iadatasheet!CI85/'[2]Population Estimates'!E81)*1000</f>
        <v>13.536585365853659</v>
      </c>
      <c r="FL83" s="40">
        <f>(CI83/'[2]Population Estimates'!E81)*1000</f>
        <v>10.731707317073171</v>
      </c>
      <c r="FM83" s="40">
        <f>(CJ83/'[2]Population Estimates'!G81)*1000</f>
        <v>16.788321167883211</v>
      </c>
      <c r="FN83" s="40">
        <f>(CK83/'[2]Population Estimates'!G81)*1000</f>
        <v>19.829683698296837</v>
      </c>
      <c r="FO83" s="42">
        <v>19.22</v>
      </c>
    </row>
    <row r="84" spans="1:171" x14ac:dyDescent="0.2">
      <c r="A84" s="30" t="s">
        <v>153</v>
      </c>
      <c r="B84" s="31">
        <v>589</v>
      </c>
      <c r="C84" s="32">
        <v>664</v>
      </c>
      <c r="D84" s="32">
        <v>569</v>
      </c>
      <c r="E84" s="32">
        <v>509</v>
      </c>
      <c r="F84" s="32">
        <v>486</v>
      </c>
      <c r="G84" s="32">
        <v>383</v>
      </c>
      <c r="H84" s="32">
        <f>VLOOKUP(A84,[1]wards!$A$3:$B$125,2,FALSE)</f>
        <v>400</v>
      </c>
      <c r="I84" s="32">
        <v>470</v>
      </c>
      <c r="J84" s="33">
        <v>470</v>
      </c>
      <c r="K84" s="34">
        <v>418</v>
      </c>
      <c r="L84" s="34">
        <v>464</v>
      </c>
      <c r="M84" s="35">
        <v>317</v>
      </c>
      <c r="N84" s="35">
        <v>340</v>
      </c>
      <c r="O84" s="35">
        <v>295</v>
      </c>
      <c r="P84" s="35">
        <v>219</v>
      </c>
      <c r="Q84" s="35">
        <f>VLOOKUP(A84,[1]wards!$L$3:$M$125,2,FALSE)</f>
        <v>197</v>
      </c>
      <c r="R84" s="35">
        <v>176</v>
      </c>
      <c r="S84" s="36">
        <v>121</v>
      </c>
      <c r="T84" s="37">
        <v>36</v>
      </c>
      <c r="U84" s="34">
        <v>60</v>
      </c>
      <c r="V84" s="34">
        <v>64</v>
      </c>
      <c r="W84" s="34">
        <v>46</v>
      </c>
      <c r="X84" s="35">
        <v>42</v>
      </c>
      <c r="Y84" s="35">
        <v>39</v>
      </c>
      <c r="Z84" s="35">
        <f>VLOOKUP(A84,[1]wards!$AC$3:$AF$125,4,FALSE)</f>
        <v>37</v>
      </c>
      <c r="AA84" s="35">
        <v>41</v>
      </c>
      <c r="AB84" s="38">
        <v>33</v>
      </c>
      <c r="AC84" s="39">
        <v>123</v>
      </c>
      <c r="AD84" s="39">
        <v>77</v>
      </c>
      <c r="AE84" s="39">
        <v>66</v>
      </c>
      <c r="AF84" s="39">
        <v>63</v>
      </c>
      <c r="AG84" s="40">
        <v>50</v>
      </c>
      <c r="AH84" s="40">
        <v>38</v>
      </c>
      <c r="AI84" s="40">
        <f>VLOOKUP(A84,[1]wards!$Y$2:$AA$126,3,FALSE)</f>
        <v>34</v>
      </c>
      <c r="AJ84" s="40">
        <v>50</v>
      </c>
      <c r="AK84" s="40">
        <v>53</v>
      </c>
      <c r="AL84" s="41">
        <v>6</v>
      </c>
      <c r="AM84" s="40">
        <v>8</v>
      </c>
      <c r="AN84" s="40">
        <v>2</v>
      </c>
      <c r="AO84" s="40">
        <v>2</v>
      </c>
      <c r="AP84" s="40">
        <v>1</v>
      </c>
      <c r="AQ84" s="40">
        <v>0</v>
      </c>
      <c r="AR84" s="40">
        <v>1</v>
      </c>
      <c r="AS84" s="42">
        <v>1</v>
      </c>
      <c r="AT84" s="41">
        <v>72</v>
      </c>
      <c r="AU84" s="40">
        <v>75</v>
      </c>
      <c r="AV84" s="40">
        <v>96</v>
      </c>
      <c r="AW84" s="40">
        <v>99</v>
      </c>
      <c r="AX84" s="40">
        <v>78</v>
      </c>
      <c r="AY84" s="40">
        <v>78</v>
      </c>
      <c r="AZ84" s="40">
        <f>VLOOKUP(A84,[1]wards!$U$3:$V$125,2,FALSE)</f>
        <v>63</v>
      </c>
      <c r="BA84" s="43">
        <v>115</v>
      </c>
      <c r="BB84" s="44">
        <v>84</v>
      </c>
      <c r="BC84" s="41">
        <v>78</v>
      </c>
      <c r="BD84" s="40">
        <v>115</v>
      </c>
      <c r="BE84" s="40">
        <v>141</v>
      </c>
      <c r="BF84" s="40">
        <v>99</v>
      </c>
      <c r="BG84" s="35">
        <v>105</v>
      </c>
      <c r="BH84" s="35">
        <v>76</v>
      </c>
      <c r="BI84" s="35">
        <f>VLOOKUP(A84,[1]wards!$AI$2:$AJ$125,2,FALSE)</f>
        <v>86</v>
      </c>
      <c r="BJ84" s="35">
        <v>104</v>
      </c>
      <c r="BK84" s="45">
        <v>92</v>
      </c>
      <c r="BL84" s="35">
        <v>62</v>
      </c>
      <c r="BM84" s="35">
        <v>71</v>
      </c>
      <c r="BN84" s="35">
        <v>52</v>
      </c>
      <c r="BO84" s="35">
        <v>59</v>
      </c>
      <c r="BP84" s="35">
        <v>34</v>
      </c>
      <c r="BQ84" s="35">
        <v>24</v>
      </c>
      <c r="BR84" s="35">
        <f>VLOOKUP(A84,[1]wards!$AM$2:$AR$125,6,FALSE)</f>
        <v>36</v>
      </c>
      <c r="BS84" s="35">
        <v>19</v>
      </c>
      <c r="BT84" s="35">
        <v>51</v>
      </c>
      <c r="BU84" s="46">
        <v>82</v>
      </c>
      <c r="BV84" s="35">
        <v>96</v>
      </c>
      <c r="BW84" s="35">
        <v>48</v>
      </c>
      <c r="BX84" s="35">
        <v>89</v>
      </c>
      <c r="BY84" s="35">
        <v>83</v>
      </c>
      <c r="BZ84" s="35">
        <v>61</v>
      </c>
      <c r="CA84" s="35">
        <f>VLOOKUP(A84,[1]wards!$AT$3:$AY$125,6,FALSE)</f>
        <v>67</v>
      </c>
      <c r="CB84" s="35">
        <v>79</v>
      </c>
      <c r="CC84" s="45">
        <v>87</v>
      </c>
      <c r="CD84" s="46">
        <v>89</v>
      </c>
      <c r="CE84" s="35">
        <v>108</v>
      </c>
      <c r="CF84" s="35">
        <v>60</v>
      </c>
      <c r="CG84" s="35">
        <v>95</v>
      </c>
      <c r="CH84" s="35">
        <v>96</v>
      </c>
      <c r="CI84" s="35">
        <v>72</v>
      </c>
      <c r="CJ84" s="35">
        <f>VLOOKUP(A84,[1]wards!$Y$3:$Z$125,2,FALSE)</f>
        <v>67</v>
      </c>
      <c r="CK84" s="35">
        <v>128</v>
      </c>
      <c r="CL84" s="45">
        <v>99</v>
      </c>
      <c r="CM84" s="41">
        <v>69.38</v>
      </c>
      <c r="CN84" s="40">
        <v>76.23</v>
      </c>
      <c r="CO84" s="40">
        <v>65.03</v>
      </c>
      <c r="CP84" s="40">
        <v>58.11</v>
      </c>
      <c r="CQ84" s="40">
        <f>(F84/'[2]Population Estimates'!E82)*1000</f>
        <v>51.867662753468515</v>
      </c>
      <c r="CR84" s="40">
        <f>([2]iadatasheet!H86/'[2]Population Estimates'!E82)*1000</f>
        <v>40.875133404482391</v>
      </c>
      <c r="CS84" s="40">
        <f>(H84/'[2]Population Estimates'!G82)*1000</f>
        <v>42.462845010615709</v>
      </c>
      <c r="CT84" s="40">
        <f>(I84/'[2]Population Estimates'!G82)*1000</f>
        <v>49.893842887473461</v>
      </c>
      <c r="CU84" s="42">
        <v>49.89</v>
      </c>
      <c r="CV84" s="41">
        <v>49.23</v>
      </c>
      <c r="CW84" s="40">
        <v>53.27</v>
      </c>
      <c r="CX84" s="40">
        <v>36.228571428571428</v>
      </c>
      <c r="CY84" s="40">
        <f>(N84/'[2]Population Estimates'!C82)*1000</f>
        <v>37.239868565169765</v>
      </c>
      <c r="CZ84" s="40">
        <f>(O84/'[2]Population Estimates'!E82)*1000</f>
        <v>31.483457844183562</v>
      </c>
      <c r="DA84" s="40">
        <f>(P84/'[2]Population Estimates'!E82)*1000</f>
        <v>23.372465314834578</v>
      </c>
      <c r="DB84" s="40">
        <f>(Q84/'[2]Population Estimates'!G82)*1000</f>
        <v>20.912951167728238</v>
      </c>
      <c r="DC84" s="40">
        <f>(R84/'[2]Population Estimates'!G82)*1000</f>
        <v>18.683651804670912</v>
      </c>
      <c r="DD84" s="42">
        <v>12.85</v>
      </c>
      <c r="DE84" s="41">
        <v>11.65</v>
      </c>
      <c r="DF84" s="40">
        <v>19.350000000000001</v>
      </c>
      <c r="DG84" s="40">
        <v>20.32</v>
      </c>
      <c r="DH84" s="40">
        <f>(W84/'[2]Population Estimates'!D82)*1000</f>
        <v>12.957746478873238</v>
      </c>
      <c r="DI84" s="40">
        <f>(X84/'[2]Population Estimates'!F82)*1000</f>
        <v>11.830985915492958</v>
      </c>
      <c r="DJ84" s="40">
        <f>(Y84/'[2]Population Estimates'!F82)*1000</f>
        <v>10.985915492957746</v>
      </c>
      <c r="DK84" s="40">
        <f>(Z84/'[2]Population Estimates'!H82)*1000</f>
        <v>10.393258426966293</v>
      </c>
      <c r="DL84" s="40">
        <f>(AA84/'[2]Population Estimates'!H82)*1000</f>
        <v>11.516853932584269</v>
      </c>
      <c r="DM84" s="42">
        <v>9.27</v>
      </c>
      <c r="DN84" s="41">
        <v>14.487632508833922</v>
      </c>
      <c r="DO84" s="40">
        <v>8.8404133180252593</v>
      </c>
      <c r="DP84" s="40">
        <v>7.5428571428571427</v>
      </c>
      <c r="DQ84" s="40">
        <f>(AG84/'[2]Population Estimates'!C82)*1000</f>
        <v>5.47645125958379</v>
      </c>
      <c r="DR84" s="40">
        <f>(AG84/'[2]Population Estimates'!E82)*1000</f>
        <v>5.3361792956243335</v>
      </c>
      <c r="DS84" s="40">
        <f>([2]iadatasheet!AI86/'[2]Population Estimates'!E82)*1000</f>
        <v>4.0554962646744928</v>
      </c>
      <c r="DT84" s="40">
        <f>(AI84/'[2]Population Estimates'!G82)*1000</f>
        <v>3.6093418259023355</v>
      </c>
      <c r="DU84" s="40">
        <f>(AJ84/'[2]Population Estimates'!G82)*1000</f>
        <v>5.3078556263269636</v>
      </c>
      <c r="DV84" s="42">
        <v>5.63</v>
      </c>
      <c r="DW84" s="41">
        <v>8.48</v>
      </c>
      <c r="DX84" s="40">
        <v>8.61</v>
      </c>
      <c r="DY84" s="40">
        <v>10.97</v>
      </c>
      <c r="DZ84" s="40">
        <f>(AW84/'[2]Population Estimates'!C82)*1000</f>
        <v>10.843373493975903</v>
      </c>
      <c r="EA84" s="40">
        <f>(AX84/'[2]Population Estimates'!E82)*1000</f>
        <v>8.3244397011739579</v>
      </c>
      <c r="EB84" s="40">
        <f>(AY84/'[2]Population Estimates'!E82)*1000</f>
        <v>8.3244397011739579</v>
      </c>
      <c r="EC84" s="40">
        <f>(AZ84/'[2]Population Estimates'!G82)*1000</f>
        <v>6.6878980891719744</v>
      </c>
      <c r="ED84" s="40">
        <f>(BA84/'[2]Population Estimates'!G82)*1000</f>
        <v>12.208067940552018</v>
      </c>
      <c r="EE84" s="40">
        <v>8.92</v>
      </c>
      <c r="EF84" s="41">
        <v>9.19</v>
      </c>
      <c r="EG84" s="40">
        <v>13.2</v>
      </c>
      <c r="EH84" s="40">
        <v>16.11</v>
      </c>
      <c r="EI84" s="40">
        <f>([2]iadatasheet!BG86/'[2]Population Estimates'!C82)*1000</f>
        <v>10.843373493975903</v>
      </c>
      <c r="EJ84" s="40">
        <f>(BG84/'[2]Population Estimates'!E82)*1000</f>
        <v>11.205976520811099</v>
      </c>
      <c r="EK84" s="40">
        <f>(BH84/'[2]Population Estimates'!E82)*1000</f>
        <v>8.1109925293489855</v>
      </c>
      <c r="EL84" s="40">
        <f>(BI84/'[2]Population Estimates'!G82)*1000</f>
        <v>9.1295116772823768</v>
      </c>
      <c r="EM84" s="40">
        <f>(BJ84/'[2]Population Estimates'!G82)*1000</f>
        <v>11.040339702760084</v>
      </c>
      <c r="EN84" s="42">
        <v>9.77</v>
      </c>
      <c r="EO84" s="40">
        <v>7.3</v>
      </c>
      <c r="EP84" s="40">
        <v>8.15</v>
      </c>
      <c r="EQ84" s="40">
        <v>5.94</v>
      </c>
      <c r="ER84" s="40">
        <f>(BO84/'[2]Population Estimates'!C82)*1000</f>
        <v>6.4622124863088715</v>
      </c>
      <c r="ES84" s="40">
        <f>(BP84/'[2]Population Estimates'!E82)*1000</f>
        <v>3.6286019210245466</v>
      </c>
      <c r="ET84" s="40">
        <f>(BQ84/'[2]Population Estimates'!E82)*1000</f>
        <v>2.5613660618996796</v>
      </c>
      <c r="EU84" s="40">
        <f>(BR84/'[2]Population Estimates'!G82)*1000</f>
        <v>3.8216560509554141</v>
      </c>
      <c r="EV84" s="40">
        <f>(BS84/'[2]Population Estimates'!G82)*1000</f>
        <v>2.0169851380042463</v>
      </c>
      <c r="EW84" s="40">
        <v>5.41</v>
      </c>
      <c r="EX84" s="41">
        <v>9.66</v>
      </c>
      <c r="EY84" s="40">
        <v>11.02</v>
      </c>
      <c r="EZ84" s="40">
        <v>5.49</v>
      </c>
      <c r="FA84" s="40">
        <f>(BX84/'[2]Population Estimates'!C82)*1000</f>
        <v>9.7480832420591472</v>
      </c>
      <c r="FB84" s="40">
        <f>(BY84/'[2]Population Estimates'!E82)*1000</f>
        <v>8.8580576307363934</v>
      </c>
      <c r="FC84" s="40">
        <f>(BZ84/'[2]Population Estimates'!E82)*1000</f>
        <v>6.5101387406616862</v>
      </c>
      <c r="FD84" s="40">
        <f>(CA84/'[2]Population Estimates'!G82)*1000</f>
        <v>7.1125265392781314</v>
      </c>
      <c r="FE84" s="40">
        <f>(CB84/'[2]Population Estimates'!G82)*1000</f>
        <v>8.3864118895966033</v>
      </c>
      <c r="FF84" s="42">
        <v>9.24</v>
      </c>
      <c r="FG84" s="41">
        <v>10.48</v>
      </c>
      <c r="FH84" s="40">
        <v>12.4</v>
      </c>
      <c r="FI84" s="40">
        <v>6.86</v>
      </c>
      <c r="FJ84" s="40">
        <f>(CG84/'[2]Population Estimates'!C82)*1000</f>
        <v>10.405257393209201</v>
      </c>
      <c r="FK84" s="40">
        <f>([2]iadatasheet!CI86/'[2]Population Estimates'!E82)*1000</f>
        <v>10.245464247598719</v>
      </c>
      <c r="FL84" s="40">
        <f>(CI84/'[2]Population Estimates'!E82)*1000</f>
        <v>7.6840981856990398</v>
      </c>
      <c r="FM84" s="40">
        <f>(CJ84/'[2]Population Estimates'!G82)*1000</f>
        <v>7.1125265392781314</v>
      </c>
      <c r="FN84" s="40">
        <f>(CK84/'[2]Population Estimates'!G82)*1000</f>
        <v>13.588110403397028</v>
      </c>
      <c r="FO84" s="42">
        <v>10.51</v>
      </c>
    </row>
    <row r="85" spans="1:171" x14ac:dyDescent="0.2">
      <c r="A85" s="30" t="s">
        <v>154</v>
      </c>
      <c r="B85" s="31">
        <v>447</v>
      </c>
      <c r="C85" s="32">
        <v>461</v>
      </c>
      <c r="D85" s="32">
        <v>442</v>
      </c>
      <c r="E85" s="32">
        <v>490</v>
      </c>
      <c r="F85" s="32">
        <v>431</v>
      </c>
      <c r="G85" s="32">
        <v>408</v>
      </c>
      <c r="H85" s="32">
        <f>VLOOKUP(A85,[1]wards!$A$3:$B$125,2,FALSE)</f>
        <v>308</v>
      </c>
      <c r="I85" s="32">
        <v>348</v>
      </c>
      <c r="J85" s="33">
        <v>336</v>
      </c>
      <c r="K85" s="34">
        <v>609</v>
      </c>
      <c r="L85" s="34">
        <v>592</v>
      </c>
      <c r="M85" s="35">
        <v>506</v>
      </c>
      <c r="N85" s="35">
        <v>512</v>
      </c>
      <c r="O85" s="35">
        <v>386</v>
      </c>
      <c r="P85" s="35">
        <v>291</v>
      </c>
      <c r="Q85" s="35">
        <f>VLOOKUP(A85,[1]wards!$L$3:$M$125,2,FALSE)</f>
        <v>272</v>
      </c>
      <c r="R85" s="35">
        <v>220</v>
      </c>
      <c r="S85" s="36">
        <v>164</v>
      </c>
      <c r="T85" s="37">
        <v>16</v>
      </c>
      <c r="U85" s="34">
        <v>15</v>
      </c>
      <c r="V85" s="34">
        <v>13</v>
      </c>
      <c r="W85" s="34">
        <v>9</v>
      </c>
      <c r="X85" s="35">
        <v>23</v>
      </c>
      <c r="Y85" s="35">
        <v>24</v>
      </c>
      <c r="Z85" s="35">
        <f>VLOOKUP(A85,[1]wards!$AC$3:$AF$125,4,FALSE)</f>
        <v>9</v>
      </c>
      <c r="AA85" s="35">
        <v>9</v>
      </c>
      <c r="AB85" s="38">
        <v>4</v>
      </c>
      <c r="AC85" s="39">
        <v>132</v>
      </c>
      <c r="AD85" s="39">
        <v>148</v>
      </c>
      <c r="AE85" s="39">
        <v>134</v>
      </c>
      <c r="AF85" s="39">
        <v>178</v>
      </c>
      <c r="AG85" s="40">
        <v>98</v>
      </c>
      <c r="AH85" s="40">
        <v>72</v>
      </c>
      <c r="AI85" s="40">
        <f>VLOOKUP(A85,[1]wards!$Y$2:$AA$126,3,FALSE)</f>
        <v>64</v>
      </c>
      <c r="AJ85" s="40">
        <v>67</v>
      </c>
      <c r="AK85" s="40">
        <v>61</v>
      </c>
      <c r="AL85" s="41">
        <v>23</v>
      </c>
      <c r="AM85" s="40">
        <v>9</v>
      </c>
      <c r="AN85" s="40">
        <v>5</v>
      </c>
      <c r="AO85" s="40">
        <v>10</v>
      </c>
      <c r="AP85" s="40">
        <v>9</v>
      </c>
      <c r="AQ85" s="40">
        <f>VLOOKUP(A85,[1]wards!$P$3:$Q$88,2,FALSE)</f>
        <v>8</v>
      </c>
      <c r="AR85" s="40">
        <v>8</v>
      </c>
      <c r="AS85" s="42">
        <v>2</v>
      </c>
      <c r="AT85" s="41">
        <v>92</v>
      </c>
      <c r="AU85" s="40">
        <v>93</v>
      </c>
      <c r="AV85" s="40">
        <v>87</v>
      </c>
      <c r="AW85" s="40">
        <v>104</v>
      </c>
      <c r="AX85" s="40">
        <v>145</v>
      </c>
      <c r="AY85" s="40">
        <v>158</v>
      </c>
      <c r="AZ85" s="40">
        <f>VLOOKUP(A85,[1]wards!$U$3:$V$125,2,FALSE)</f>
        <v>145</v>
      </c>
      <c r="BA85" s="43">
        <v>128</v>
      </c>
      <c r="BB85" s="44">
        <v>131</v>
      </c>
      <c r="BC85" s="41">
        <v>17</v>
      </c>
      <c r="BD85" s="40">
        <v>12</v>
      </c>
      <c r="BE85" s="40">
        <v>11</v>
      </c>
      <c r="BF85" s="40">
        <v>12</v>
      </c>
      <c r="BG85" s="35">
        <v>12</v>
      </c>
      <c r="BH85" s="35">
        <v>8</v>
      </c>
      <c r="BI85" s="35">
        <f>VLOOKUP(A85,[1]wards!$AI$2:$AJ$125,2,FALSE)</f>
        <v>6</v>
      </c>
      <c r="BJ85" s="35">
        <v>1</v>
      </c>
      <c r="BK85" s="45">
        <v>3</v>
      </c>
      <c r="BL85" s="35">
        <v>38</v>
      </c>
      <c r="BM85" s="35">
        <v>37</v>
      </c>
      <c r="BN85" s="35">
        <v>30</v>
      </c>
      <c r="BO85" s="35">
        <v>29</v>
      </c>
      <c r="BP85" s="35">
        <v>40</v>
      </c>
      <c r="BQ85" s="35">
        <v>42</v>
      </c>
      <c r="BR85" s="35">
        <f>VLOOKUP(A85,[1]wards!$AM$2:$AR$125,6,FALSE)</f>
        <v>28</v>
      </c>
      <c r="BS85" s="35">
        <v>48</v>
      </c>
      <c r="BT85" s="35">
        <v>27</v>
      </c>
      <c r="BU85" s="46">
        <v>82</v>
      </c>
      <c r="BV85" s="35">
        <v>89</v>
      </c>
      <c r="BW85" s="35">
        <v>98</v>
      </c>
      <c r="BX85" s="35">
        <v>102</v>
      </c>
      <c r="BY85" s="35">
        <v>104</v>
      </c>
      <c r="BZ85" s="35">
        <v>87</v>
      </c>
      <c r="CA85" s="35">
        <f>VLOOKUP(A85,[1]wards!$AT$3:$AY$125,6,FALSE)</f>
        <v>59</v>
      </c>
      <c r="CB85" s="35">
        <v>75</v>
      </c>
      <c r="CC85" s="45">
        <v>77</v>
      </c>
      <c r="CD85" s="46">
        <v>90</v>
      </c>
      <c r="CE85" s="35">
        <v>96</v>
      </c>
      <c r="CF85" s="35">
        <v>109</v>
      </c>
      <c r="CG85" s="35">
        <v>111</v>
      </c>
      <c r="CH85" s="35">
        <v>109</v>
      </c>
      <c r="CI85" s="35">
        <v>102</v>
      </c>
      <c r="CJ85" s="35">
        <f>VLOOKUP(A85,[1]wards!$Y$3:$Z$125,2,FALSE)</f>
        <v>70</v>
      </c>
      <c r="CK85" s="35">
        <v>85</v>
      </c>
      <c r="CL85" s="45">
        <v>94</v>
      </c>
      <c r="CM85" s="41">
        <v>52.16</v>
      </c>
      <c r="CN85" s="40">
        <v>54.11</v>
      </c>
      <c r="CO85" s="40">
        <v>51.64</v>
      </c>
      <c r="CP85" s="40">
        <v>57.58</v>
      </c>
      <c r="CQ85" s="40">
        <f>(F85/'[2]Population Estimates'!E83)*1000</f>
        <v>50.88547815820543</v>
      </c>
      <c r="CR85" s="40">
        <f>([2]iadatasheet!H87/'[2]Population Estimates'!E83)*1000</f>
        <v>48.170011806375442</v>
      </c>
      <c r="CS85" s="40">
        <f>(H85/'[2]Population Estimates'!G83)*1000</f>
        <v>35.443037974683548</v>
      </c>
      <c r="CT85" s="40">
        <f>(I85/'[2]Population Estimates'!G83)*1000</f>
        <v>40.046029919447641</v>
      </c>
      <c r="CU85" s="42">
        <v>38.67</v>
      </c>
      <c r="CV85" s="41">
        <v>71.06</v>
      </c>
      <c r="CW85" s="40">
        <v>69.48</v>
      </c>
      <c r="CX85" s="40">
        <v>59.112149532710283</v>
      </c>
      <c r="CY85" s="40">
        <f>(N85/'[2]Population Estimates'!C83)*1000</f>
        <v>60.377358490566039</v>
      </c>
      <c r="CZ85" s="40">
        <f>(O85/'[2]Population Estimates'!E83)*1000</f>
        <v>45.572609208972843</v>
      </c>
      <c r="DA85" s="40">
        <f>(P85/'[2]Population Estimates'!E83)*1000</f>
        <v>34.356552538370721</v>
      </c>
      <c r="DB85" s="40">
        <f>(Q85/'[2]Population Estimates'!G83)*1000</f>
        <v>31.300345224395855</v>
      </c>
      <c r="DC85" s="40">
        <f>(R85/'[2]Population Estimates'!G83)*1000</f>
        <v>25.316455696202532</v>
      </c>
      <c r="DD85" s="42">
        <v>18.87</v>
      </c>
      <c r="DE85" s="41">
        <v>4.41</v>
      </c>
      <c r="DF85" s="40">
        <v>4.12</v>
      </c>
      <c r="DG85" s="40">
        <v>3.54</v>
      </c>
      <c r="DH85" s="40">
        <f>(W85/'[2]Population Estimates'!D83)*1000</f>
        <v>2.4258760107816713</v>
      </c>
      <c r="DI85" s="40">
        <f>(X85/'[2]Population Estimates'!F83)*1000</f>
        <v>6.1497326203208553</v>
      </c>
      <c r="DJ85" s="40">
        <f>(Y85/'[2]Population Estimates'!F83)*1000</f>
        <v>6.4171122994652405</v>
      </c>
      <c r="DK85" s="40">
        <f>(Z85/'[2]Population Estimates'!H83)*1000</f>
        <v>2.4</v>
      </c>
      <c r="DL85" s="40">
        <f>(AA85/'[2]Population Estimates'!H83)*1000</f>
        <v>2.4</v>
      </c>
      <c r="DM85" s="42">
        <v>1.07</v>
      </c>
      <c r="DN85" s="41">
        <v>15.402567094515751</v>
      </c>
      <c r="DO85" s="40">
        <v>17.37089201877934</v>
      </c>
      <c r="DP85" s="40">
        <v>15.654205607476635</v>
      </c>
      <c r="DQ85" s="40">
        <f>(AG85/'[2]Population Estimates'!C83)*1000</f>
        <v>11.556603773584905</v>
      </c>
      <c r="DR85" s="40">
        <f>(AG85/'[2]Population Estimates'!E83)*1000</f>
        <v>11.570247933884296</v>
      </c>
      <c r="DS85" s="40">
        <f>([2]iadatasheet!AI87/'[2]Population Estimates'!E83)*1000</f>
        <v>8.5005903187721383</v>
      </c>
      <c r="DT85" s="40">
        <f>(AI85/'[2]Population Estimates'!G83)*1000</f>
        <v>7.3647871116225545</v>
      </c>
      <c r="DU85" s="40">
        <f>(AJ85/'[2]Population Estimates'!G83)*1000</f>
        <v>7.7100115074798623</v>
      </c>
      <c r="DV85" s="42">
        <v>7.02</v>
      </c>
      <c r="DW85" s="41">
        <v>10.74</v>
      </c>
      <c r="DX85" s="40">
        <v>10.92</v>
      </c>
      <c r="DY85" s="40">
        <v>10.16</v>
      </c>
      <c r="DZ85" s="40">
        <f>(AW85/'[2]Population Estimates'!C83)*1000</f>
        <v>12.264150943396228</v>
      </c>
      <c r="EA85" s="40">
        <f>(AX85/'[2]Population Estimates'!E83)*1000</f>
        <v>17.119244391971666</v>
      </c>
      <c r="EB85" s="40">
        <f>(AY85/'[2]Population Estimates'!E83)*1000</f>
        <v>18.654073199527744</v>
      </c>
      <c r="EC85" s="40">
        <f>(AZ85/'[2]Population Estimates'!G83)*1000</f>
        <v>16.685845799769847</v>
      </c>
      <c r="ED85" s="40">
        <f>(BA85/'[2]Population Estimates'!G83)*1000</f>
        <v>14.729574223245109</v>
      </c>
      <c r="EE85" s="40">
        <v>15.07</v>
      </c>
      <c r="EF85" s="41">
        <v>1.98</v>
      </c>
      <c r="EG85" s="40">
        <v>1.41</v>
      </c>
      <c r="EH85" s="40">
        <v>1.29</v>
      </c>
      <c r="EI85" s="40">
        <f>([2]iadatasheet!BG87/'[2]Population Estimates'!C83)*1000</f>
        <v>1.4150943396226414</v>
      </c>
      <c r="EJ85" s="40">
        <f>(BG85/'[2]Population Estimates'!E83)*1000</f>
        <v>1.4167650531286895</v>
      </c>
      <c r="EK85" s="40">
        <f>(BH85/'[2]Population Estimates'!E83)*1000</f>
        <v>0.94451003541912637</v>
      </c>
      <c r="EL85" s="40">
        <f>(BI85/'[2]Population Estimates'!G83)*1000</f>
        <v>0.69044879171461448</v>
      </c>
      <c r="EM85" s="40">
        <f>(BJ85/'[2]Population Estimates'!G83)*1000</f>
        <v>0.11507479861910241</v>
      </c>
      <c r="EN85" s="42">
        <v>0.35</v>
      </c>
      <c r="EO85" s="40">
        <v>4.43</v>
      </c>
      <c r="EP85" s="40">
        <v>4.34</v>
      </c>
      <c r="EQ85" s="40">
        <v>3.5</v>
      </c>
      <c r="ER85" s="40">
        <f>(BO85/'[2]Population Estimates'!C83)*1000</f>
        <v>3.4198113207547172</v>
      </c>
      <c r="ES85" s="40">
        <f>(BP85/'[2]Population Estimates'!E83)*1000</f>
        <v>4.7225501770956315</v>
      </c>
      <c r="ET85" s="40">
        <f>(BQ85/'[2]Population Estimates'!E83)*1000</f>
        <v>4.9586776859504136</v>
      </c>
      <c r="EU85" s="40">
        <f>(BR85/'[2]Population Estimates'!G83)*1000</f>
        <v>3.222094361334868</v>
      </c>
      <c r="EV85" s="40">
        <f>(BS85/'[2]Population Estimates'!G83)*1000</f>
        <v>5.5235903337169159</v>
      </c>
      <c r="EW85" s="40">
        <v>3.11</v>
      </c>
      <c r="EX85" s="41">
        <v>9.57</v>
      </c>
      <c r="EY85" s="40">
        <v>10.45</v>
      </c>
      <c r="EZ85" s="40">
        <v>11.45</v>
      </c>
      <c r="FA85" s="40">
        <f>(BX85/'[2]Population Estimates'!C83)*1000</f>
        <v>12.028301886792454</v>
      </c>
      <c r="FB85" s="40">
        <f>(BY85/'[2]Population Estimates'!E83)*1000</f>
        <v>12.278630460448641</v>
      </c>
      <c r="FC85" s="40">
        <f>(BZ85/'[2]Population Estimates'!E83)*1000</f>
        <v>10.271546635183</v>
      </c>
      <c r="FD85" s="40">
        <f>(CA85/'[2]Population Estimates'!G83)*1000</f>
        <v>6.789413118527043</v>
      </c>
      <c r="FE85" s="40">
        <f>(CB85/'[2]Population Estimates'!G83)*1000</f>
        <v>8.6306098964326807</v>
      </c>
      <c r="FF85" s="42">
        <v>8.86</v>
      </c>
      <c r="FG85" s="41">
        <v>10.5</v>
      </c>
      <c r="FH85" s="40">
        <v>11.27</v>
      </c>
      <c r="FI85" s="40">
        <v>12.73</v>
      </c>
      <c r="FJ85" s="40">
        <f>(CG85/'[2]Population Estimates'!C83)*1000</f>
        <v>13.089622641509434</v>
      </c>
      <c r="FK85" s="40">
        <f>([2]iadatasheet!CI87/'[2]Population Estimates'!E83)*1000</f>
        <v>12.868949232585596</v>
      </c>
      <c r="FL85" s="40">
        <f>(CI85/'[2]Population Estimates'!E83)*1000</f>
        <v>12.04250295159386</v>
      </c>
      <c r="FM85" s="40">
        <f>(CJ85/'[2]Population Estimates'!G83)*1000</f>
        <v>8.0552359033371701</v>
      </c>
      <c r="FN85" s="40">
        <f>(CK85/'[2]Population Estimates'!G83)*1000</f>
        <v>9.7813578826237055</v>
      </c>
      <c r="FO85" s="42">
        <v>10.82</v>
      </c>
    </row>
    <row r="86" spans="1:171" x14ac:dyDescent="0.2">
      <c r="A86" s="30" t="s">
        <v>155</v>
      </c>
      <c r="B86" s="31">
        <v>265</v>
      </c>
      <c r="C86" s="32">
        <v>281</v>
      </c>
      <c r="D86" s="32">
        <v>263</v>
      </c>
      <c r="E86" s="32">
        <v>295</v>
      </c>
      <c r="F86" s="32">
        <v>327</v>
      </c>
      <c r="G86" s="32">
        <v>274</v>
      </c>
      <c r="H86" s="32">
        <f>VLOOKUP(A86,[1]wards!$A$3:$B$125,2,FALSE)</f>
        <v>242</v>
      </c>
      <c r="I86" s="32">
        <v>219</v>
      </c>
      <c r="J86" s="33">
        <v>225</v>
      </c>
      <c r="K86" s="34">
        <v>226</v>
      </c>
      <c r="L86" s="34">
        <v>272</v>
      </c>
      <c r="M86" s="35">
        <v>206</v>
      </c>
      <c r="N86" s="35">
        <v>248</v>
      </c>
      <c r="O86" s="35">
        <v>191</v>
      </c>
      <c r="P86" s="35">
        <v>251</v>
      </c>
      <c r="Q86" s="35">
        <f>VLOOKUP(A86,[1]wards!$L$3:$M$125,2,FALSE)</f>
        <v>235</v>
      </c>
      <c r="R86" s="35">
        <v>123</v>
      </c>
      <c r="S86" s="36">
        <v>164</v>
      </c>
      <c r="T86" s="37">
        <v>15</v>
      </c>
      <c r="U86" s="34">
        <v>10</v>
      </c>
      <c r="V86" s="34">
        <v>23</v>
      </c>
      <c r="W86" s="34">
        <v>18</v>
      </c>
      <c r="X86" s="35">
        <v>29</v>
      </c>
      <c r="Y86" s="35">
        <v>28</v>
      </c>
      <c r="Z86" s="35">
        <f>VLOOKUP(A86,[1]wards!$AC$3:$AF$125,4,FALSE)</f>
        <v>13</v>
      </c>
      <c r="AA86" s="35">
        <v>9</v>
      </c>
      <c r="AB86" s="38">
        <v>15</v>
      </c>
      <c r="AC86" s="39">
        <v>39</v>
      </c>
      <c r="AD86" s="39">
        <v>44</v>
      </c>
      <c r="AE86" s="39">
        <v>36</v>
      </c>
      <c r="AF86" s="39">
        <v>42</v>
      </c>
      <c r="AG86" s="40">
        <v>60</v>
      </c>
      <c r="AH86" s="40">
        <v>35</v>
      </c>
      <c r="AI86" s="40">
        <f>VLOOKUP(A86,[1]wards!$Y$2:$AA$126,3,FALSE)</f>
        <v>38</v>
      </c>
      <c r="AJ86" s="40">
        <v>28</v>
      </c>
      <c r="AK86" s="40">
        <v>32</v>
      </c>
      <c r="AL86" s="41">
        <v>14</v>
      </c>
      <c r="AM86" s="40">
        <v>20</v>
      </c>
      <c r="AN86" s="40">
        <v>18</v>
      </c>
      <c r="AO86" s="40">
        <v>7</v>
      </c>
      <c r="AP86" s="40">
        <v>4</v>
      </c>
      <c r="AQ86" s="40">
        <f>VLOOKUP(A86,[1]wards!$P$3:$Q$88,2,FALSE)</f>
        <v>5</v>
      </c>
      <c r="AR86" s="40">
        <v>6</v>
      </c>
      <c r="AS86" s="42">
        <v>3</v>
      </c>
      <c r="AT86" s="41">
        <v>70</v>
      </c>
      <c r="AU86" s="40">
        <v>77</v>
      </c>
      <c r="AV86" s="40">
        <v>72</v>
      </c>
      <c r="AW86" s="40">
        <v>81</v>
      </c>
      <c r="AX86" s="40">
        <v>61</v>
      </c>
      <c r="AY86" s="40">
        <v>139</v>
      </c>
      <c r="AZ86" s="40">
        <f>VLOOKUP(A86,[1]wards!$U$3:$V$125,2,FALSE)</f>
        <v>124</v>
      </c>
      <c r="BA86" s="43">
        <v>108</v>
      </c>
      <c r="BB86" s="44">
        <v>76</v>
      </c>
      <c r="BC86" s="41"/>
      <c r="BD86" s="40">
        <v>3</v>
      </c>
      <c r="BE86" s="40">
        <v>1</v>
      </c>
      <c r="BF86" s="40">
        <v>6</v>
      </c>
      <c r="BG86" s="35">
        <v>5</v>
      </c>
      <c r="BH86" s="35">
        <v>2</v>
      </c>
      <c r="BI86" s="35">
        <f>VLOOKUP(A86,[1]wards!$AI$2:$AJ$125,2,FALSE)</f>
        <v>3</v>
      </c>
      <c r="BJ86" s="35">
        <v>2</v>
      </c>
      <c r="BK86" s="45">
        <v>1</v>
      </c>
      <c r="BL86" s="35">
        <v>50</v>
      </c>
      <c r="BM86" s="35">
        <v>60</v>
      </c>
      <c r="BN86" s="35">
        <v>35</v>
      </c>
      <c r="BO86" s="35">
        <v>47</v>
      </c>
      <c r="BP86" s="35">
        <v>45</v>
      </c>
      <c r="BQ86" s="35">
        <v>34</v>
      </c>
      <c r="BR86" s="35">
        <f>VLOOKUP(A86,[1]wards!$AM$2:$AR$125,6,FALSE)</f>
        <v>27</v>
      </c>
      <c r="BS86" s="35">
        <v>38</v>
      </c>
      <c r="BT86" s="35">
        <v>23</v>
      </c>
      <c r="BU86" s="46">
        <v>27</v>
      </c>
      <c r="BV86" s="35">
        <v>48</v>
      </c>
      <c r="BW86" s="35">
        <v>49</v>
      </c>
      <c r="BX86" s="35">
        <v>52</v>
      </c>
      <c r="BY86" s="35">
        <v>37</v>
      </c>
      <c r="BZ86" s="35">
        <v>59</v>
      </c>
      <c r="CA86" s="35">
        <f>VLOOKUP(A86,[1]wards!$AT$3:$AY$125,6,FALSE)</f>
        <v>55</v>
      </c>
      <c r="CB86" s="35">
        <v>52</v>
      </c>
      <c r="CC86" s="45">
        <v>57</v>
      </c>
      <c r="CD86" s="46">
        <v>29</v>
      </c>
      <c r="CE86" s="35">
        <v>54</v>
      </c>
      <c r="CF86" s="35">
        <v>53</v>
      </c>
      <c r="CG86" s="35">
        <v>55</v>
      </c>
      <c r="CH86" s="35">
        <v>43</v>
      </c>
      <c r="CI86" s="35">
        <v>64</v>
      </c>
      <c r="CJ86" s="35">
        <f>VLOOKUP(A86,[1]wards!$Y$3:$Z$125,2,FALSE)</f>
        <v>59</v>
      </c>
      <c r="CK86" s="35">
        <v>64</v>
      </c>
      <c r="CL86" s="45">
        <v>64</v>
      </c>
      <c r="CM86" s="41">
        <v>42.74</v>
      </c>
      <c r="CN86" s="40">
        <v>44.32</v>
      </c>
      <c r="CO86" s="40">
        <v>41.22</v>
      </c>
      <c r="CP86" s="40">
        <v>46.02</v>
      </c>
      <c r="CQ86" s="40">
        <f>(F86/'[2]Population Estimates'!E84)*1000</f>
        <v>51.822503961965133</v>
      </c>
      <c r="CR86" s="40">
        <f>([2]iadatasheet!H88/'[2]Population Estimates'!E84)*1000</f>
        <v>43.423137876386683</v>
      </c>
      <c r="CS86" s="40">
        <f>(H86/'[2]Population Estimates'!G84)*1000</f>
        <v>38.658146964856229</v>
      </c>
      <c r="CT86" s="40">
        <f>(I86/'[2]Population Estimates'!G84)*1000</f>
        <v>34.984025559105433</v>
      </c>
      <c r="CU86" s="42">
        <v>35.94</v>
      </c>
      <c r="CV86" s="41">
        <v>36.450000000000003</v>
      </c>
      <c r="CW86" s="40">
        <v>42.9</v>
      </c>
      <c r="CX86" s="40">
        <v>32.288401253918501</v>
      </c>
      <c r="CY86" s="40">
        <f>(N86/'[2]Population Estimates'!C84)*1000</f>
        <v>39.302694136291599</v>
      </c>
      <c r="CZ86" s="40">
        <f>(O86/'[2]Population Estimates'!E84)*1000</f>
        <v>30.269413629160063</v>
      </c>
      <c r="DA86" s="40">
        <f>(P86/'[2]Population Estimates'!E84)*1000</f>
        <v>39.778129952456425</v>
      </c>
      <c r="DB86" s="40">
        <f>(Q86/'[2]Population Estimates'!G84)*1000</f>
        <v>37.539936102236425</v>
      </c>
      <c r="DC86" s="40">
        <f>(R86/'[2]Population Estimates'!G84)*1000</f>
        <v>19.64856230031949</v>
      </c>
      <c r="DD86" s="42">
        <v>26.2</v>
      </c>
      <c r="DE86" s="41">
        <v>5.24</v>
      </c>
      <c r="DF86" s="40">
        <v>3.41</v>
      </c>
      <c r="DG86" s="40">
        <v>7.77</v>
      </c>
      <c r="DH86" s="40">
        <f>(W86/'[2]Population Estimates'!D84)*1000</f>
        <v>6.2937062937062942</v>
      </c>
      <c r="DI86" s="40">
        <f>(X86/'[2]Population Estimates'!F84)*1000</f>
        <v>10.069444444444445</v>
      </c>
      <c r="DJ86" s="40">
        <f>(Y86/'[2]Population Estimates'!F84)*1000</f>
        <v>9.7222222222222232</v>
      </c>
      <c r="DK86" s="40">
        <f>(Z86/'[2]Population Estimates'!H84)*1000</f>
        <v>4.4368600682593859</v>
      </c>
      <c r="DL86" s="40">
        <f>(AA86/'[2]Population Estimates'!H84)*1000</f>
        <v>3.0716723549488054</v>
      </c>
      <c r="DM86" s="42">
        <v>5.12</v>
      </c>
      <c r="DN86" s="41">
        <v>6.290322580645161</v>
      </c>
      <c r="DO86" s="40">
        <v>6.9400630914826502</v>
      </c>
      <c r="DP86" s="40">
        <v>5.6426332288401246</v>
      </c>
      <c r="DQ86" s="40">
        <f>(AG86/'[2]Population Estimates'!C84)*1000</f>
        <v>9.5087163232963547</v>
      </c>
      <c r="DR86" s="40">
        <f>(AG86/'[2]Population Estimates'!E84)*1000</f>
        <v>9.5087163232963547</v>
      </c>
      <c r="DS86" s="40">
        <f>([2]iadatasheet!AI88/'[2]Population Estimates'!E84)*1000</f>
        <v>5.5467511885895409</v>
      </c>
      <c r="DT86" s="40">
        <f>(AI86/'[2]Population Estimates'!G84)*1000</f>
        <v>6.0702875399361025</v>
      </c>
      <c r="DU86" s="40">
        <f>(AJ86/'[2]Population Estimates'!G84)*1000</f>
        <v>4.4728434504792336</v>
      </c>
      <c r="DV86" s="42">
        <v>5.1100000000000003</v>
      </c>
      <c r="DW86" s="41">
        <v>11.29</v>
      </c>
      <c r="DX86" s="40">
        <v>12.15</v>
      </c>
      <c r="DY86" s="40">
        <v>11.29</v>
      </c>
      <c r="DZ86" s="40">
        <f>(AW86/'[2]Population Estimates'!C84)*1000</f>
        <v>12.83676703645008</v>
      </c>
      <c r="EA86" s="40">
        <f>(AX86/'[2]Population Estimates'!E84)*1000</f>
        <v>9.6671949286846282</v>
      </c>
      <c r="EB86" s="40">
        <f>(AY86/'[2]Population Estimates'!E84)*1000</f>
        <v>22.028526148969888</v>
      </c>
      <c r="EC86" s="40">
        <f>(AZ86/'[2]Population Estimates'!G84)*1000</f>
        <v>19.808306709265175</v>
      </c>
      <c r="ED86" s="40">
        <f>(BA86/'[2]Population Estimates'!G84)*1000</f>
        <v>17.252396166134186</v>
      </c>
      <c r="EE86" s="40">
        <v>12.14</v>
      </c>
      <c r="EF86" s="41">
        <v>0</v>
      </c>
      <c r="EG86" s="40">
        <v>0.47</v>
      </c>
      <c r="EH86" s="40">
        <v>0.16</v>
      </c>
      <c r="EI86" s="40">
        <f>([2]iadatasheet!BG88/'[2]Population Estimates'!C84)*1000</f>
        <v>0.95087163232963556</v>
      </c>
      <c r="EJ86" s="40">
        <f>(BG86/'[2]Population Estimates'!E84)*1000</f>
        <v>0.79239302694136293</v>
      </c>
      <c r="EK86" s="40">
        <f>(BH86/'[2]Population Estimates'!E84)*1000</f>
        <v>0.31695721077654515</v>
      </c>
      <c r="EL86" s="40">
        <f>(BI86/'[2]Population Estimates'!G84)*1000</f>
        <v>0.47923322683706071</v>
      </c>
      <c r="EM86" s="40">
        <f>(BJ86/'[2]Population Estimates'!G84)*1000</f>
        <v>0.31948881789137379</v>
      </c>
      <c r="EN86" s="42">
        <v>0.16</v>
      </c>
      <c r="EO86" s="40">
        <v>8.06</v>
      </c>
      <c r="EP86" s="40">
        <v>9.4600000000000009</v>
      </c>
      <c r="EQ86" s="40">
        <v>5.49</v>
      </c>
      <c r="ER86" s="40">
        <f>(BO86/'[2]Population Estimates'!C84)*1000</f>
        <v>7.448494453248812</v>
      </c>
      <c r="ES86" s="40">
        <f>(BP86/'[2]Population Estimates'!E84)*1000</f>
        <v>7.1315372424722669</v>
      </c>
      <c r="ET86" s="40">
        <f>(BQ86/'[2]Population Estimates'!E84)*1000</f>
        <v>5.3882725832012683</v>
      </c>
      <c r="EU86" s="40">
        <f>(BR86/'[2]Population Estimates'!G84)*1000</f>
        <v>4.3130990415335466</v>
      </c>
      <c r="EV86" s="40">
        <f>(BS86/'[2]Population Estimates'!G84)*1000</f>
        <v>6.0702875399361025</v>
      </c>
      <c r="EW86" s="40">
        <v>3.67</v>
      </c>
      <c r="EX86" s="41">
        <v>4.3499999999999996</v>
      </c>
      <c r="EY86" s="40">
        <v>7.57</v>
      </c>
      <c r="EZ86" s="40">
        <v>7.68</v>
      </c>
      <c r="FA86" s="40">
        <f>(BX86/'[2]Population Estimates'!C84)*1000</f>
        <v>8.2408874801901746</v>
      </c>
      <c r="FB86" s="40">
        <f>(BY86/'[2]Population Estimates'!E84)*1000</f>
        <v>5.8637083993660859</v>
      </c>
      <c r="FC86" s="40">
        <f>(BZ86/'[2]Population Estimates'!E84)*1000</f>
        <v>9.3502377179080831</v>
      </c>
      <c r="FD86" s="40">
        <f>(CA86/'[2]Population Estimates'!G84)*1000</f>
        <v>8.7859424920127793</v>
      </c>
      <c r="FE86" s="40">
        <f>(CB86/'[2]Population Estimates'!G84)*1000</f>
        <v>8.3067092651757193</v>
      </c>
      <c r="FF86" s="42">
        <v>9.11</v>
      </c>
      <c r="FG86" s="41">
        <v>4.68</v>
      </c>
      <c r="FH86" s="40">
        <v>8.52</v>
      </c>
      <c r="FI86" s="40">
        <v>8.31</v>
      </c>
      <c r="FJ86" s="40">
        <f>(CG86/'[2]Population Estimates'!C84)*1000</f>
        <v>8.716323296354993</v>
      </c>
      <c r="FK86" s="40">
        <f>([2]iadatasheet!CI88/'[2]Population Estimates'!E84)*1000</f>
        <v>6.814580031695721</v>
      </c>
      <c r="FL86" s="40">
        <f>(CI86/'[2]Population Estimates'!E84)*1000</f>
        <v>10.142630744849445</v>
      </c>
      <c r="FM86" s="40">
        <f>(CJ86/'[2]Population Estimates'!G84)*1000</f>
        <v>9.4249201277955272</v>
      </c>
      <c r="FN86" s="40">
        <f>(CK86/'[2]Population Estimates'!G84)*1000</f>
        <v>10.223642172523961</v>
      </c>
      <c r="FO86" s="42">
        <v>10.220000000000001</v>
      </c>
    </row>
    <row r="87" spans="1:171" x14ac:dyDescent="0.2">
      <c r="A87" s="30" t="s">
        <v>156</v>
      </c>
      <c r="B87" s="31">
        <v>780</v>
      </c>
      <c r="C87" s="32">
        <v>822</v>
      </c>
      <c r="D87" s="32">
        <v>874</v>
      </c>
      <c r="E87" s="32">
        <v>662</v>
      </c>
      <c r="F87" s="32">
        <v>658</v>
      </c>
      <c r="G87" s="32">
        <v>621</v>
      </c>
      <c r="H87" s="32">
        <f>VLOOKUP(A87,[1]wards!$A$3:$B$125,2,FALSE)</f>
        <v>574</v>
      </c>
      <c r="I87" s="32">
        <v>527</v>
      </c>
      <c r="J87" s="33">
        <v>469</v>
      </c>
      <c r="K87" s="34">
        <v>751</v>
      </c>
      <c r="L87" s="34">
        <v>684</v>
      </c>
      <c r="M87" s="35">
        <v>443</v>
      </c>
      <c r="N87" s="35">
        <v>532</v>
      </c>
      <c r="O87" s="35">
        <v>451</v>
      </c>
      <c r="P87" s="35">
        <v>365</v>
      </c>
      <c r="Q87" s="35">
        <f>VLOOKUP(A87,[1]wards!$L$3:$M$125,2,FALSE)</f>
        <v>287</v>
      </c>
      <c r="R87" s="35">
        <v>244</v>
      </c>
      <c r="S87" s="36">
        <v>202</v>
      </c>
      <c r="T87" s="37">
        <v>50</v>
      </c>
      <c r="U87" s="34">
        <v>72</v>
      </c>
      <c r="V87" s="34">
        <v>83</v>
      </c>
      <c r="W87" s="34">
        <v>50</v>
      </c>
      <c r="X87" s="35">
        <v>29</v>
      </c>
      <c r="Y87" s="35">
        <v>32</v>
      </c>
      <c r="Z87" s="35">
        <f>VLOOKUP(A87,[1]wards!$AC$3:$AF$125,4,FALSE)</f>
        <v>53</v>
      </c>
      <c r="AA87" s="35">
        <v>32</v>
      </c>
      <c r="AB87" s="38">
        <v>30</v>
      </c>
      <c r="AC87" s="39">
        <v>155</v>
      </c>
      <c r="AD87" s="39">
        <v>120</v>
      </c>
      <c r="AE87" s="39">
        <v>126</v>
      </c>
      <c r="AF87" s="39">
        <v>73</v>
      </c>
      <c r="AG87" s="40">
        <v>106</v>
      </c>
      <c r="AH87" s="40">
        <v>88</v>
      </c>
      <c r="AI87" s="40">
        <f>VLOOKUP(A87,[1]wards!$Y$2:$AA$126,3,FALSE)</f>
        <v>64</v>
      </c>
      <c r="AJ87" s="40">
        <v>84</v>
      </c>
      <c r="AK87" s="40">
        <v>52</v>
      </c>
      <c r="AL87" s="41">
        <v>11</v>
      </c>
      <c r="AM87" s="40">
        <v>5</v>
      </c>
      <c r="AN87" s="40">
        <v>5</v>
      </c>
      <c r="AO87" s="40">
        <v>1</v>
      </c>
      <c r="AP87" s="40">
        <v>5</v>
      </c>
      <c r="AQ87" s="40">
        <v>0</v>
      </c>
      <c r="AR87" s="40">
        <v>3</v>
      </c>
      <c r="AS87" s="42">
        <v>0</v>
      </c>
      <c r="AT87" s="41">
        <v>148</v>
      </c>
      <c r="AU87" s="40">
        <v>107</v>
      </c>
      <c r="AV87" s="40">
        <v>105</v>
      </c>
      <c r="AW87" s="40">
        <v>108</v>
      </c>
      <c r="AX87" s="40">
        <v>110</v>
      </c>
      <c r="AY87" s="40">
        <v>132</v>
      </c>
      <c r="AZ87" s="40">
        <f>VLOOKUP(A87,[1]wards!$U$3:$V$125,2,FALSE)</f>
        <v>115</v>
      </c>
      <c r="BA87" s="43">
        <v>132</v>
      </c>
      <c r="BB87" s="44">
        <v>84</v>
      </c>
      <c r="BC87" s="41">
        <v>113</v>
      </c>
      <c r="BD87" s="40">
        <v>122</v>
      </c>
      <c r="BE87" s="40">
        <v>220</v>
      </c>
      <c r="BF87" s="40">
        <v>146</v>
      </c>
      <c r="BG87" s="35">
        <v>132</v>
      </c>
      <c r="BH87" s="35">
        <v>141</v>
      </c>
      <c r="BI87" s="35">
        <f>VLOOKUP(A87,[1]wards!$AI$2:$AJ$125,2,FALSE)</f>
        <v>100</v>
      </c>
      <c r="BJ87" s="35">
        <v>121</v>
      </c>
      <c r="BK87" s="45">
        <v>89</v>
      </c>
      <c r="BL87" s="35">
        <v>71</v>
      </c>
      <c r="BM87" s="35">
        <v>103</v>
      </c>
      <c r="BN87" s="35">
        <v>88</v>
      </c>
      <c r="BO87" s="35">
        <v>50</v>
      </c>
      <c r="BP87" s="35">
        <v>48</v>
      </c>
      <c r="BQ87" s="35">
        <v>40</v>
      </c>
      <c r="BR87" s="35">
        <f>VLOOKUP(A87,[1]wards!$AM$2:$AR$125,6,FALSE)</f>
        <v>33</v>
      </c>
      <c r="BS87" s="35">
        <v>33</v>
      </c>
      <c r="BT87" s="35">
        <v>37</v>
      </c>
      <c r="BU87" s="46">
        <v>114</v>
      </c>
      <c r="BV87" s="35">
        <v>106</v>
      </c>
      <c r="BW87" s="35">
        <v>102</v>
      </c>
      <c r="BX87" s="35">
        <v>94</v>
      </c>
      <c r="BY87" s="35">
        <v>105</v>
      </c>
      <c r="BZ87" s="35">
        <v>83</v>
      </c>
      <c r="CA87" s="35">
        <f>VLOOKUP(A87,[1]wards!$AT$3:$AY$125,6,FALSE)</f>
        <v>77</v>
      </c>
      <c r="CB87" s="35">
        <v>78</v>
      </c>
      <c r="CC87" s="45">
        <v>77</v>
      </c>
      <c r="CD87" s="46">
        <v>143</v>
      </c>
      <c r="CE87" s="35">
        <v>129</v>
      </c>
      <c r="CF87" s="35">
        <v>123</v>
      </c>
      <c r="CG87" s="35">
        <v>112</v>
      </c>
      <c r="CH87" s="35">
        <v>113</v>
      </c>
      <c r="CI87" s="35">
        <v>95</v>
      </c>
      <c r="CJ87" s="35">
        <f>VLOOKUP(A87,[1]wards!$Y$3:$Z$125,2,FALSE)</f>
        <v>98</v>
      </c>
      <c r="CK87" s="35">
        <v>90</v>
      </c>
      <c r="CL87" s="45">
        <v>100</v>
      </c>
      <c r="CM87" s="41">
        <v>90.91</v>
      </c>
      <c r="CN87" s="40">
        <v>93.62</v>
      </c>
      <c r="CO87" s="40">
        <v>97.65</v>
      </c>
      <c r="CP87" s="40">
        <v>74.22</v>
      </c>
      <c r="CQ87" s="40">
        <f>(F87/'[2]Population Estimates'!E85)*1000</f>
        <v>69.336143308746045</v>
      </c>
      <c r="CR87" s="40">
        <f>([2]iadatasheet!H89/'[2]Population Estimates'!E85)*1000</f>
        <v>65.437302423603796</v>
      </c>
      <c r="CS87" s="40">
        <f>(H87/'[2]Population Estimates'!G85)*1000</f>
        <v>60.74074074074074</v>
      </c>
      <c r="CT87" s="40">
        <f>(I87/'[2]Population Estimates'!G85)*1000</f>
        <v>55.767195767195766</v>
      </c>
      <c r="CU87" s="42">
        <v>49.63</v>
      </c>
      <c r="CV87" s="41">
        <v>87.53</v>
      </c>
      <c r="CW87" s="40">
        <v>77.900000000000006</v>
      </c>
      <c r="CX87" s="40">
        <v>49.497206703910614</v>
      </c>
      <c r="CY87" s="40">
        <f>(N87/'[2]Population Estimates'!C85)*1000</f>
        <v>57.513513513513509</v>
      </c>
      <c r="CZ87" s="40">
        <f>(O87/'[2]Population Estimates'!E85)*1000</f>
        <v>47.52370916754478</v>
      </c>
      <c r="DA87" s="40">
        <f>(P87/'[2]Population Estimates'!E85)*1000</f>
        <v>38.461538461538467</v>
      </c>
      <c r="DB87" s="40">
        <f>(Q87/'[2]Population Estimates'!G85)*1000</f>
        <v>30.37037037037037</v>
      </c>
      <c r="DC87" s="40">
        <f>(R87/'[2]Population Estimates'!G85)*1000</f>
        <v>25.82010582010582</v>
      </c>
      <c r="DD87" s="42">
        <v>21.38</v>
      </c>
      <c r="DE87" s="41">
        <v>12.82</v>
      </c>
      <c r="DF87" s="40">
        <v>18.23</v>
      </c>
      <c r="DG87" s="40">
        <v>20.8</v>
      </c>
      <c r="DH87" s="40">
        <f>(W87/'[2]Population Estimates'!D85)*1000</f>
        <v>12.626262626262626</v>
      </c>
      <c r="DI87" s="40">
        <f>(X87/'[2]Population Estimates'!F85)*1000</f>
        <v>7.2864321608040203</v>
      </c>
      <c r="DJ87" s="40">
        <f>(Y87/'[2]Population Estimates'!F85)*1000</f>
        <v>8.0402010050251267</v>
      </c>
      <c r="DK87" s="40">
        <f>(Z87/'[2]Population Estimates'!H85)*1000</f>
        <v>13.486005089058525</v>
      </c>
      <c r="DL87" s="40">
        <f>(AA87/'[2]Population Estimates'!H85)*1000</f>
        <v>8.1424936386768447</v>
      </c>
      <c r="DM87" s="42">
        <v>7.63</v>
      </c>
      <c r="DN87" s="41">
        <v>18.065268065268064</v>
      </c>
      <c r="DO87" s="40">
        <v>13.66742596810934</v>
      </c>
      <c r="DP87" s="40">
        <v>14.078212290502794</v>
      </c>
      <c r="DQ87" s="40">
        <f>(AG87/'[2]Population Estimates'!C85)*1000</f>
        <v>11.45945945945946</v>
      </c>
      <c r="DR87" s="40">
        <f>(AG87/'[2]Population Estimates'!E85)*1000</f>
        <v>11.169652265542677</v>
      </c>
      <c r="DS87" s="40">
        <f>([2]iadatasheet!AI89/'[2]Population Estimates'!E85)*1000</f>
        <v>9.2729188619599583</v>
      </c>
      <c r="DT87" s="40">
        <f>(AI87/'[2]Population Estimates'!G85)*1000</f>
        <v>6.772486772486773</v>
      </c>
      <c r="DU87" s="40">
        <f>(AJ87/'[2]Population Estimates'!G85)*1000</f>
        <v>8.8888888888888893</v>
      </c>
      <c r="DV87" s="42">
        <v>5.5</v>
      </c>
      <c r="DW87" s="41">
        <v>17.25</v>
      </c>
      <c r="DX87" s="40">
        <v>12.19</v>
      </c>
      <c r="DY87" s="40">
        <v>11.73</v>
      </c>
      <c r="DZ87" s="40">
        <f>(AW87/'[2]Population Estimates'!C85)*1000</f>
        <v>11.675675675675675</v>
      </c>
      <c r="EA87" s="40">
        <f>(AX87/'[2]Population Estimates'!E85)*1000</f>
        <v>11.591148577449948</v>
      </c>
      <c r="EB87" s="40">
        <f>(AY87/'[2]Population Estimates'!E85)*1000</f>
        <v>13.909378292939936</v>
      </c>
      <c r="EC87" s="40">
        <f>(AZ87/'[2]Population Estimates'!G85)*1000</f>
        <v>12.169312169312169</v>
      </c>
      <c r="ED87" s="40">
        <f>(BA87/'[2]Population Estimates'!G85)*1000</f>
        <v>13.968253968253968</v>
      </c>
      <c r="EE87" s="40">
        <v>8.89</v>
      </c>
      <c r="EF87" s="41">
        <v>13.17</v>
      </c>
      <c r="EG87" s="40">
        <v>13.9</v>
      </c>
      <c r="EH87" s="40">
        <v>24.58</v>
      </c>
      <c r="EI87" s="40">
        <f>([2]iadatasheet!BG89/'[2]Population Estimates'!C85)*1000</f>
        <v>15.783783783783784</v>
      </c>
      <c r="EJ87" s="40">
        <f>(BG87/'[2]Population Estimates'!E85)*1000</f>
        <v>13.909378292939936</v>
      </c>
      <c r="EK87" s="40">
        <f>(BH87/'[2]Population Estimates'!E85)*1000</f>
        <v>14.857744994731297</v>
      </c>
      <c r="EL87" s="40">
        <f>(BI87/'[2]Population Estimates'!G85)*1000</f>
        <v>10.582010582010582</v>
      </c>
      <c r="EM87" s="40">
        <f>(BJ87/'[2]Population Estimates'!G85)*1000</f>
        <v>12.804232804232804</v>
      </c>
      <c r="EN87" s="42">
        <v>9.42</v>
      </c>
      <c r="EO87" s="40">
        <v>8.2799999999999994</v>
      </c>
      <c r="EP87" s="40">
        <v>11.73</v>
      </c>
      <c r="EQ87" s="40">
        <v>9.83</v>
      </c>
      <c r="ER87" s="40">
        <f>(BO87/'[2]Population Estimates'!C85)*1000</f>
        <v>5.4054054054054053</v>
      </c>
      <c r="ES87" s="40">
        <f>(BP87/'[2]Population Estimates'!E85)*1000</f>
        <v>5.0579557428872493</v>
      </c>
      <c r="ET87" s="40">
        <f>(BQ87/'[2]Population Estimates'!E85)*1000</f>
        <v>4.2149631190727082</v>
      </c>
      <c r="EU87" s="40">
        <f>(BR87/'[2]Population Estimates'!G85)*1000</f>
        <v>3.4920634920634921</v>
      </c>
      <c r="EV87" s="40">
        <f>(BS87/'[2]Population Estimates'!G85)*1000</f>
        <v>3.4920634920634921</v>
      </c>
      <c r="EW87" s="40">
        <v>3.92</v>
      </c>
      <c r="EX87" s="41">
        <v>13.29</v>
      </c>
      <c r="EY87" s="40">
        <v>12.07</v>
      </c>
      <c r="EZ87" s="40">
        <v>11.4</v>
      </c>
      <c r="FA87" s="40">
        <f>(BX87/'[2]Population Estimates'!C85)*1000</f>
        <v>10.162162162162163</v>
      </c>
      <c r="FB87" s="40">
        <f>(BY87/'[2]Population Estimates'!E85)*1000</f>
        <v>11.06427818756586</v>
      </c>
      <c r="FC87" s="40">
        <f>(BZ87/'[2]Population Estimates'!E85)*1000</f>
        <v>8.7460484720758682</v>
      </c>
      <c r="FD87" s="40">
        <f>(CA87/'[2]Population Estimates'!G85)*1000</f>
        <v>8.148148148148147</v>
      </c>
      <c r="FE87" s="40">
        <f>(CB87/'[2]Population Estimates'!G85)*1000</f>
        <v>8.2539682539682548</v>
      </c>
      <c r="FF87" s="42">
        <v>8.15</v>
      </c>
      <c r="FG87" s="41">
        <v>16.670000000000002</v>
      </c>
      <c r="FH87" s="40">
        <v>14.69</v>
      </c>
      <c r="FI87" s="40">
        <v>13.74</v>
      </c>
      <c r="FJ87" s="40">
        <f>(CG87/'[2]Population Estimates'!C85)*1000</f>
        <v>12.108108108108109</v>
      </c>
      <c r="FK87" s="40">
        <f>([2]iadatasheet!CI89/'[2]Population Estimates'!E85)*1000</f>
        <v>11.9072708113804</v>
      </c>
      <c r="FL87" s="40">
        <f>(CI87/'[2]Population Estimates'!E85)*1000</f>
        <v>10.010537407797681</v>
      </c>
      <c r="FM87" s="40">
        <f>(CJ87/'[2]Population Estimates'!G85)*1000</f>
        <v>10.37037037037037</v>
      </c>
      <c r="FN87" s="40">
        <f>(CK87/'[2]Population Estimates'!G85)*1000</f>
        <v>9.5238095238095255</v>
      </c>
      <c r="FO87" s="42">
        <v>10.58</v>
      </c>
    </row>
    <row r="88" spans="1:171" x14ac:dyDescent="0.2">
      <c r="A88" s="30" t="s">
        <v>157</v>
      </c>
      <c r="B88" s="31">
        <v>401</v>
      </c>
      <c r="C88" s="32">
        <v>328</v>
      </c>
      <c r="D88" s="32">
        <v>319</v>
      </c>
      <c r="E88" s="32">
        <v>192</v>
      </c>
      <c r="F88" s="32">
        <v>191</v>
      </c>
      <c r="G88" s="32">
        <v>202</v>
      </c>
      <c r="H88" s="32">
        <f>VLOOKUP(A88,[1]wards!$A$3:$B$125,2,FALSE)</f>
        <v>145</v>
      </c>
      <c r="I88" s="32">
        <v>210</v>
      </c>
      <c r="J88" s="33">
        <v>208</v>
      </c>
      <c r="K88" s="34">
        <v>300</v>
      </c>
      <c r="L88" s="34">
        <v>274</v>
      </c>
      <c r="M88" s="35">
        <v>210</v>
      </c>
      <c r="N88" s="35">
        <v>182</v>
      </c>
      <c r="O88" s="35">
        <v>184</v>
      </c>
      <c r="P88" s="35">
        <v>144</v>
      </c>
      <c r="Q88" s="35">
        <f>VLOOKUP(A88,[1]wards!$L$3:$M$125,2,FALSE)</f>
        <v>103</v>
      </c>
      <c r="R88" s="35">
        <v>106</v>
      </c>
      <c r="S88" s="36">
        <v>95</v>
      </c>
      <c r="T88" s="37">
        <v>13</v>
      </c>
      <c r="U88" s="34">
        <v>12</v>
      </c>
      <c r="V88" s="34">
        <v>17</v>
      </c>
      <c r="W88" s="34">
        <v>9</v>
      </c>
      <c r="X88" s="35">
        <v>3</v>
      </c>
      <c r="Y88" s="35">
        <v>8</v>
      </c>
      <c r="Z88" s="35">
        <f>VLOOKUP(A88,[1]wards!$AC$3:$AF$125,4,FALSE)</f>
        <v>12</v>
      </c>
      <c r="AA88" s="35">
        <v>6</v>
      </c>
      <c r="AB88" s="38">
        <v>4</v>
      </c>
      <c r="AC88" s="39">
        <v>125</v>
      </c>
      <c r="AD88" s="39">
        <v>72</v>
      </c>
      <c r="AE88" s="39">
        <v>69</v>
      </c>
      <c r="AF88" s="39">
        <v>49</v>
      </c>
      <c r="AG88" s="40">
        <v>36</v>
      </c>
      <c r="AH88" s="40">
        <v>35</v>
      </c>
      <c r="AI88" s="40">
        <f>VLOOKUP(A88,[1]wards!$Y$2:$AA$126,3,FALSE)</f>
        <v>22</v>
      </c>
      <c r="AJ88" s="40">
        <v>42</v>
      </c>
      <c r="AK88" s="40">
        <v>52</v>
      </c>
      <c r="AL88" s="41">
        <v>5</v>
      </c>
      <c r="AM88" s="40">
        <v>10</v>
      </c>
      <c r="AN88" s="40">
        <v>0</v>
      </c>
      <c r="AO88" s="40">
        <v>1</v>
      </c>
      <c r="AP88" s="40">
        <v>2</v>
      </c>
      <c r="AQ88" s="40">
        <v>0</v>
      </c>
      <c r="AR88" s="40">
        <v>0</v>
      </c>
      <c r="AS88" s="42">
        <v>1</v>
      </c>
      <c r="AT88" s="41">
        <v>85</v>
      </c>
      <c r="AU88" s="40">
        <v>72</v>
      </c>
      <c r="AV88" s="40">
        <v>92</v>
      </c>
      <c r="AW88" s="40">
        <v>63</v>
      </c>
      <c r="AX88" s="40">
        <v>78</v>
      </c>
      <c r="AY88" s="40">
        <v>71</v>
      </c>
      <c r="AZ88" s="40">
        <f>VLOOKUP(A88,[1]wards!$U$3:$V$125,2,FALSE)</f>
        <v>56</v>
      </c>
      <c r="BA88" s="43">
        <v>90</v>
      </c>
      <c r="BB88" s="44">
        <v>93</v>
      </c>
      <c r="BC88" s="41">
        <v>8</v>
      </c>
      <c r="BD88" s="40">
        <v>8</v>
      </c>
      <c r="BE88" s="40">
        <v>19</v>
      </c>
      <c r="BF88" s="40">
        <v>9</v>
      </c>
      <c r="BG88" s="35">
        <v>13</v>
      </c>
      <c r="BH88" s="35">
        <v>14</v>
      </c>
      <c r="BI88" s="35">
        <f>VLOOKUP(A88,[1]wards!$AI$2:$AJ$125,2,FALSE)</f>
        <v>6</v>
      </c>
      <c r="BJ88" s="35">
        <v>4</v>
      </c>
      <c r="BK88" s="45">
        <v>5</v>
      </c>
      <c r="BL88" s="35">
        <v>30</v>
      </c>
      <c r="BM88" s="35">
        <v>41</v>
      </c>
      <c r="BN88" s="35">
        <v>27</v>
      </c>
      <c r="BO88" s="35">
        <v>21</v>
      </c>
      <c r="BP88" s="35">
        <v>25</v>
      </c>
      <c r="BQ88" s="35">
        <v>21</v>
      </c>
      <c r="BR88" s="35">
        <f>VLOOKUP(A88,[1]wards!$AM$2:$AR$125,6,FALSE)</f>
        <v>11</v>
      </c>
      <c r="BS88" s="35">
        <v>16</v>
      </c>
      <c r="BT88" s="35">
        <v>16</v>
      </c>
      <c r="BU88" s="46">
        <v>67</v>
      </c>
      <c r="BV88" s="35">
        <v>35</v>
      </c>
      <c r="BW88" s="35">
        <v>70</v>
      </c>
      <c r="BX88" s="35">
        <v>35</v>
      </c>
      <c r="BY88" s="35">
        <v>30</v>
      </c>
      <c r="BZ88" s="35">
        <v>48</v>
      </c>
      <c r="CA88" s="35">
        <f>VLOOKUP(A88,[1]wards!$AT$3:$AY$125,6,FALSE)</f>
        <v>39</v>
      </c>
      <c r="CB88" s="35">
        <v>49</v>
      </c>
      <c r="CC88" s="45">
        <v>64</v>
      </c>
      <c r="CD88" s="46">
        <v>72</v>
      </c>
      <c r="CE88" s="35">
        <v>42</v>
      </c>
      <c r="CF88" s="35">
        <v>75</v>
      </c>
      <c r="CG88" s="35">
        <v>41</v>
      </c>
      <c r="CH88" s="35">
        <v>38</v>
      </c>
      <c r="CI88" s="35">
        <v>50</v>
      </c>
      <c r="CJ88" s="35">
        <f>VLOOKUP(A88,[1]wards!$Y$3:$Z$125,2,FALSE)</f>
        <v>42</v>
      </c>
      <c r="CK88" s="35">
        <v>63</v>
      </c>
      <c r="CL88" s="45">
        <v>71</v>
      </c>
      <c r="CM88" s="41">
        <v>56.16</v>
      </c>
      <c r="CN88" s="40">
        <v>45.49</v>
      </c>
      <c r="CO88" s="40">
        <v>44.93</v>
      </c>
      <c r="CP88" s="40">
        <v>26.85</v>
      </c>
      <c r="CQ88" s="40">
        <f>(F88/'[2]Population Estimates'!E86)*1000</f>
        <v>26.675977653631286</v>
      </c>
      <c r="CR88" s="40">
        <f>([2]iadatasheet!H90/'[2]Population Estimates'!E86)*1000</f>
        <v>28.212290502793298</v>
      </c>
      <c r="CS88" s="40">
        <f>(H88/'[2]Population Estimates'!G86)*1000</f>
        <v>20.194986072423397</v>
      </c>
      <c r="CT88" s="40">
        <f>(I88/'[2]Population Estimates'!G86)*1000</f>
        <v>29.247910863509748</v>
      </c>
      <c r="CU88" s="42">
        <v>28.97</v>
      </c>
      <c r="CV88" s="41">
        <v>42.02</v>
      </c>
      <c r="CW88" s="40">
        <v>38</v>
      </c>
      <c r="CX88" s="40">
        <v>29.577464788732392</v>
      </c>
      <c r="CY88" s="40">
        <f>(N88/'[2]Population Estimates'!C86)*1000</f>
        <v>25.454545454545457</v>
      </c>
      <c r="CZ88" s="40">
        <f>(O88/'[2]Population Estimates'!E86)*1000</f>
        <v>25.69832402234637</v>
      </c>
      <c r="DA88" s="40">
        <f>(P88/'[2]Population Estimates'!E86)*1000</f>
        <v>20.11173184357542</v>
      </c>
      <c r="DB88" s="40">
        <f>(Q88/'[2]Population Estimates'!G86)*1000</f>
        <v>14.345403899721449</v>
      </c>
      <c r="DC88" s="40">
        <f>(R88/'[2]Population Estimates'!G86)*1000</f>
        <v>14.763231197771587</v>
      </c>
      <c r="DD88" s="42">
        <v>13.23</v>
      </c>
      <c r="DE88" s="41">
        <v>4.3899999999999997</v>
      </c>
      <c r="DF88" s="40">
        <v>3.97</v>
      </c>
      <c r="DG88" s="40">
        <v>5.61</v>
      </c>
      <c r="DH88" s="40">
        <f>(W88/'[2]Population Estimates'!D86)*1000</f>
        <v>2.9605263157894739</v>
      </c>
      <c r="DI88" s="40">
        <f>(X88/'[2]Population Estimates'!F86)*1000</f>
        <v>0.98684210526315796</v>
      </c>
      <c r="DJ88" s="40">
        <f>(Y88/'[2]Population Estimates'!F86)*1000</f>
        <v>2.6315789473684208</v>
      </c>
      <c r="DK88" s="40">
        <f>(Z88/'[2]Population Estimates'!H86)*1000</f>
        <v>3.9344262295081966</v>
      </c>
      <c r="DL88" s="40">
        <f>(AA88/'[2]Population Estimates'!H86)*1000</f>
        <v>1.9672131147540983</v>
      </c>
      <c r="DM88" s="42">
        <v>1.31</v>
      </c>
      <c r="DN88" s="41">
        <v>17.50700280112045</v>
      </c>
      <c r="DO88" s="40">
        <v>9.9861303744798899</v>
      </c>
      <c r="DP88" s="40">
        <v>9.71830985915493</v>
      </c>
      <c r="DQ88" s="40">
        <f>(AG88/'[2]Population Estimates'!C86)*1000</f>
        <v>5.034965034965035</v>
      </c>
      <c r="DR88" s="40">
        <f>(AG88/'[2]Population Estimates'!E86)*1000</f>
        <v>5.027932960893855</v>
      </c>
      <c r="DS88" s="40">
        <f>([2]iadatasheet!AI90/'[2]Population Estimates'!E86)*1000</f>
        <v>4.8882681564245809</v>
      </c>
      <c r="DT88" s="40">
        <f>(AI88/'[2]Population Estimates'!G86)*1000</f>
        <v>3.0640668523676879</v>
      </c>
      <c r="DU88" s="40">
        <f>(AJ88/'[2]Population Estimates'!G86)*1000</f>
        <v>5.8495821727019495</v>
      </c>
      <c r="DV88" s="42">
        <v>7.24</v>
      </c>
      <c r="DW88" s="41">
        <v>11.9</v>
      </c>
      <c r="DX88" s="40">
        <v>9.99</v>
      </c>
      <c r="DY88" s="40">
        <v>12.96</v>
      </c>
      <c r="DZ88" s="40">
        <f>(AW88/'[2]Population Estimates'!C86)*1000</f>
        <v>8.8111888111888117</v>
      </c>
      <c r="EA88" s="40">
        <f>(AX88/'[2]Population Estimates'!E86)*1000</f>
        <v>10.893854748603353</v>
      </c>
      <c r="EB88" s="40">
        <f>(AY88/'[2]Population Estimates'!E86)*1000</f>
        <v>9.916201117318435</v>
      </c>
      <c r="EC88" s="40">
        <f>(AZ88/'[2]Population Estimates'!G86)*1000</f>
        <v>7.7994428969359326</v>
      </c>
      <c r="ED88" s="40">
        <f>(BA88/'[2]Population Estimates'!G86)*1000</f>
        <v>12.534818941504177</v>
      </c>
      <c r="EE88" s="40">
        <v>12.95</v>
      </c>
      <c r="EF88" s="41">
        <v>1.1200000000000001</v>
      </c>
      <c r="EG88" s="40">
        <v>1.1100000000000001</v>
      </c>
      <c r="EH88" s="40">
        <v>2.68</v>
      </c>
      <c r="EI88" s="40">
        <f>([2]iadatasheet!BG90/'[2]Population Estimates'!C86)*1000</f>
        <v>1.2587412587412588</v>
      </c>
      <c r="EJ88" s="40">
        <f>(BG88/'[2]Population Estimates'!E86)*1000</f>
        <v>1.8156424581005588</v>
      </c>
      <c r="EK88" s="40">
        <f>(BH88/'[2]Population Estimates'!E86)*1000</f>
        <v>1.9553072625698324</v>
      </c>
      <c r="EL88" s="40">
        <f>(BI88/'[2]Population Estimates'!G86)*1000</f>
        <v>0.83565459610027848</v>
      </c>
      <c r="EM88" s="40">
        <f>(BJ88/'[2]Population Estimates'!G86)*1000</f>
        <v>0.55710306406685239</v>
      </c>
      <c r="EN88" s="42">
        <v>0.7</v>
      </c>
      <c r="EO88" s="40">
        <v>4.2</v>
      </c>
      <c r="EP88" s="40">
        <v>5.69</v>
      </c>
      <c r="EQ88" s="40">
        <v>3.8</v>
      </c>
      <c r="ER88" s="40">
        <f>(BO88/'[2]Population Estimates'!C86)*1000</f>
        <v>2.9370629370629371</v>
      </c>
      <c r="ES88" s="40">
        <f>(BP88/'[2]Population Estimates'!E86)*1000</f>
        <v>3.4916201117318435</v>
      </c>
      <c r="ET88" s="40">
        <f>(BQ88/'[2]Population Estimates'!E86)*1000</f>
        <v>2.9329608938547485</v>
      </c>
      <c r="EU88" s="40">
        <f>(BR88/'[2]Population Estimates'!G86)*1000</f>
        <v>1.532033426183844</v>
      </c>
      <c r="EV88" s="40">
        <f>(BS88/'[2]Population Estimates'!G86)*1000</f>
        <v>2.2284122562674096</v>
      </c>
      <c r="EW88" s="40">
        <v>2.23</v>
      </c>
      <c r="EX88" s="41">
        <v>9.3800000000000008</v>
      </c>
      <c r="EY88" s="40">
        <v>4.8499999999999996</v>
      </c>
      <c r="EZ88" s="40">
        <v>9.86</v>
      </c>
      <c r="FA88" s="40">
        <f>(BX88/'[2]Population Estimates'!C86)*1000</f>
        <v>4.8951048951048959</v>
      </c>
      <c r="FB88" s="40">
        <f>(BY88/'[2]Population Estimates'!E86)*1000</f>
        <v>4.1899441340782122</v>
      </c>
      <c r="FC88" s="40">
        <f>(BZ88/'[2]Population Estimates'!E86)*1000</f>
        <v>6.7039106145251397</v>
      </c>
      <c r="FD88" s="40">
        <f>(CA88/'[2]Population Estimates'!G86)*1000</f>
        <v>5.4317548746518103</v>
      </c>
      <c r="FE88" s="40">
        <f>(CB88/'[2]Population Estimates'!G86)*1000</f>
        <v>6.8245125348189415</v>
      </c>
      <c r="FF88" s="42">
        <v>8.91</v>
      </c>
      <c r="FG88" s="41">
        <v>10.08</v>
      </c>
      <c r="FH88" s="40">
        <v>5.83</v>
      </c>
      <c r="FI88" s="40">
        <v>10.56</v>
      </c>
      <c r="FJ88" s="40">
        <f>(CG88/'[2]Population Estimates'!C86)*1000</f>
        <v>5.734265734265735</v>
      </c>
      <c r="FK88" s="40">
        <f>([2]iadatasheet!CI90/'[2]Population Estimates'!E86)*1000</f>
        <v>5.3072625698324014</v>
      </c>
      <c r="FL88" s="40">
        <f>(CI88/'[2]Population Estimates'!E86)*1000</f>
        <v>6.983240223463687</v>
      </c>
      <c r="FM88" s="40">
        <f>(CJ88/'[2]Population Estimates'!G86)*1000</f>
        <v>5.8495821727019495</v>
      </c>
      <c r="FN88" s="40">
        <f>(CK88/'[2]Population Estimates'!G86)*1000</f>
        <v>8.7743732590529255</v>
      </c>
      <c r="FO88" s="42">
        <v>9.89</v>
      </c>
    </row>
    <row r="89" spans="1:171" x14ac:dyDescent="0.2">
      <c r="A89" s="30" t="s">
        <v>158</v>
      </c>
      <c r="B89" s="31">
        <v>262</v>
      </c>
      <c r="C89" s="32">
        <v>259</v>
      </c>
      <c r="D89" s="32">
        <v>202</v>
      </c>
      <c r="E89" s="32">
        <v>203</v>
      </c>
      <c r="F89" s="32">
        <v>192</v>
      </c>
      <c r="G89" s="32">
        <v>193</v>
      </c>
      <c r="H89" s="32">
        <f>VLOOKUP(A89,[1]wards!$A$3:$B$125,2,FALSE)</f>
        <v>224</v>
      </c>
      <c r="I89" s="32">
        <v>182</v>
      </c>
      <c r="J89" s="33">
        <v>199</v>
      </c>
      <c r="K89" s="34">
        <v>312</v>
      </c>
      <c r="L89" s="34">
        <v>315</v>
      </c>
      <c r="M89" s="35">
        <v>199</v>
      </c>
      <c r="N89" s="35">
        <v>209</v>
      </c>
      <c r="O89" s="35">
        <v>179</v>
      </c>
      <c r="P89" s="35">
        <v>120</v>
      </c>
      <c r="Q89" s="35">
        <f>VLOOKUP(A89,[1]wards!$L$3:$M$125,2,FALSE)</f>
        <v>144</v>
      </c>
      <c r="R89" s="35">
        <v>112</v>
      </c>
      <c r="S89" s="36">
        <v>98</v>
      </c>
      <c r="T89" s="37">
        <v>13</v>
      </c>
      <c r="U89" s="34">
        <v>12</v>
      </c>
      <c r="V89" s="34">
        <v>12</v>
      </c>
      <c r="W89" s="34">
        <v>7</v>
      </c>
      <c r="X89" s="35">
        <v>9</v>
      </c>
      <c r="Y89" s="35">
        <v>17</v>
      </c>
      <c r="Z89" s="35">
        <f>VLOOKUP(A89,[1]wards!$AC$3:$AF$125,4,FALSE)</f>
        <v>24</v>
      </c>
      <c r="AA89" s="35">
        <v>12</v>
      </c>
      <c r="AB89" s="38">
        <v>10</v>
      </c>
      <c r="AC89" s="39">
        <v>86</v>
      </c>
      <c r="AD89" s="39">
        <v>72</v>
      </c>
      <c r="AE89" s="39">
        <v>51</v>
      </c>
      <c r="AF89" s="39">
        <v>52</v>
      </c>
      <c r="AG89" s="40">
        <v>39</v>
      </c>
      <c r="AH89" s="40">
        <v>39</v>
      </c>
      <c r="AI89" s="40">
        <f>VLOOKUP(A89,[1]wards!$Y$2:$AA$126,3,FALSE)</f>
        <v>43</v>
      </c>
      <c r="AJ89" s="40">
        <v>38</v>
      </c>
      <c r="AK89" s="40">
        <v>39</v>
      </c>
      <c r="AL89" s="41">
        <v>8</v>
      </c>
      <c r="AM89" s="40">
        <v>5</v>
      </c>
      <c r="AN89" s="40">
        <v>5</v>
      </c>
      <c r="AO89" s="40">
        <v>4</v>
      </c>
      <c r="AP89" s="40">
        <v>3</v>
      </c>
      <c r="AQ89" s="40">
        <f>VLOOKUP(A89,[1]wards!$P$3:$Q$88,2,FALSE)</f>
        <v>2</v>
      </c>
      <c r="AR89" s="40">
        <v>4</v>
      </c>
      <c r="AS89" s="42">
        <v>3</v>
      </c>
      <c r="AT89" s="41">
        <v>87</v>
      </c>
      <c r="AU89" s="40">
        <v>58</v>
      </c>
      <c r="AV89" s="40">
        <v>50</v>
      </c>
      <c r="AW89" s="40">
        <v>44</v>
      </c>
      <c r="AX89" s="40">
        <v>55</v>
      </c>
      <c r="AY89" s="40">
        <v>40</v>
      </c>
      <c r="AZ89" s="40">
        <f>VLOOKUP(A89,[1]wards!$U$3:$V$125,2,FALSE)</f>
        <v>69</v>
      </c>
      <c r="BA89" s="43">
        <v>78</v>
      </c>
      <c r="BB89" s="44">
        <v>64</v>
      </c>
      <c r="BC89" s="41">
        <v>3</v>
      </c>
      <c r="BD89" s="40">
        <v>2</v>
      </c>
      <c r="BE89" s="40">
        <v>1</v>
      </c>
      <c r="BF89" s="40">
        <v>4</v>
      </c>
      <c r="BG89" s="35">
        <v>0</v>
      </c>
      <c r="BH89" s="35">
        <v>2</v>
      </c>
      <c r="BI89" s="35">
        <f>VLOOKUP(A89,[1]wards!$AI$2:$AJ$125,2,FALSE)</f>
        <v>1</v>
      </c>
      <c r="BJ89" s="35">
        <v>0</v>
      </c>
      <c r="BK89" s="45">
        <v>0</v>
      </c>
      <c r="BL89" s="35">
        <v>24</v>
      </c>
      <c r="BM89" s="35">
        <v>42</v>
      </c>
      <c r="BN89" s="35">
        <v>15</v>
      </c>
      <c r="BO89" s="35">
        <v>18</v>
      </c>
      <c r="BP89" s="35">
        <v>23</v>
      </c>
      <c r="BQ89" s="35">
        <v>25</v>
      </c>
      <c r="BR89" s="35">
        <f>VLOOKUP(A89,[1]wards!$AM$2:$AR$125,6,FALSE)</f>
        <v>35</v>
      </c>
      <c r="BS89" s="35">
        <v>16</v>
      </c>
      <c r="BT89" s="35">
        <v>26</v>
      </c>
      <c r="BU89" s="46">
        <v>45</v>
      </c>
      <c r="BV89" s="35">
        <v>32</v>
      </c>
      <c r="BW89" s="35">
        <v>40</v>
      </c>
      <c r="BX89" s="35">
        <v>34</v>
      </c>
      <c r="BY89" s="35">
        <v>36</v>
      </c>
      <c r="BZ89" s="35">
        <v>31</v>
      </c>
      <c r="CA89" s="35">
        <f>VLOOKUP(A89,[1]wards!$AT$3:$AY$125,6,FALSE)</f>
        <v>33</v>
      </c>
      <c r="CB89" s="35">
        <v>31</v>
      </c>
      <c r="CC89" s="45">
        <v>36</v>
      </c>
      <c r="CD89" s="46">
        <v>49</v>
      </c>
      <c r="CE89" s="35">
        <v>36</v>
      </c>
      <c r="CF89" s="35">
        <v>42</v>
      </c>
      <c r="CG89" s="35">
        <v>39</v>
      </c>
      <c r="CH89" s="35">
        <v>41</v>
      </c>
      <c r="CI89" s="35">
        <v>33</v>
      </c>
      <c r="CJ89" s="35">
        <f>VLOOKUP(A89,[1]wards!$Y$3:$Z$125,2,FALSE)</f>
        <v>42</v>
      </c>
      <c r="CK89" s="35">
        <v>41</v>
      </c>
      <c r="CL89" s="45">
        <v>42</v>
      </c>
      <c r="CM89" s="41">
        <v>37.700000000000003</v>
      </c>
      <c r="CN89" s="40">
        <v>37.43</v>
      </c>
      <c r="CO89" s="40">
        <v>29.23</v>
      </c>
      <c r="CP89" s="40">
        <v>29.68</v>
      </c>
      <c r="CQ89" s="40">
        <f>(F89/'[2]Population Estimates'!E87)*1000</f>
        <v>29.223744292237441</v>
      </c>
      <c r="CR89" s="40">
        <f>([2]iadatasheet!H91/'[2]Population Estimates'!E87)*1000</f>
        <v>29.375951293759513</v>
      </c>
      <c r="CS89" s="40">
        <f>(H89/'[2]Population Estimates'!G87)*1000</f>
        <v>33.583208395802096</v>
      </c>
      <c r="CT89" s="40">
        <f>(I89/'[2]Population Estimates'!G87)*1000</f>
        <v>27.286356821589205</v>
      </c>
      <c r="CU89" s="42">
        <v>29.84</v>
      </c>
      <c r="CV89" s="41">
        <v>44.89</v>
      </c>
      <c r="CW89" s="40">
        <v>45.52</v>
      </c>
      <c r="CX89" s="40">
        <v>28.798842257597684</v>
      </c>
      <c r="CY89" s="40">
        <f>(N89/'[2]Population Estimates'!C87)*1000</f>
        <v>31.957186544342505</v>
      </c>
      <c r="CZ89" s="40">
        <f>(O89/'[2]Population Estimates'!E87)*1000</f>
        <v>27.245053272450534</v>
      </c>
      <c r="DA89" s="40">
        <f>(P89/'[2]Population Estimates'!E87)*1000</f>
        <v>18.264840182648399</v>
      </c>
      <c r="DB89" s="40">
        <f>(Q89/'[2]Population Estimates'!G87)*1000</f>
        <v>21.589205397301349</v>
      </c>
      <c r="DC89" s="40">
        <f>(R89/'[2]Population Estimates'!G87)*1000</f>
        <v>16.791604197901048</v>
      </c>
      <c r="DD89" s="42">
        <v>14.69</v>
      </c>
      <c r="DE89" s="41">
        <v>4.68</v>
      </c>
      <c r="DF89" s="40">
        <v>4.32</v>
      </c>
      <c r="DG89" s="40">
        <v>4.32</v>
      </c>
      <c r="DH89" s="40">
        <f>(W89/'[2]Population Estimates'!D87)*1000</f>
        <v>2.5735294117647061</v>
      </c>
      <c r="DI89" s="40">
        <f>(X89/'[2]Population Estimates'!F87)*1000</f>
        <v>3.3088235294117645</v>
      </c>
      <c r="DJ89" s="40">
        <f>(Y89/'[2]Population Estimates'!F87)*1000</f>
        <v>6.25</v>
      </c>
      <c r="DK89" s="40">
        <f>(Z89/'[2]Population Estimates'!H87)*1000</f>
        <v>8.8235294117647065</v>
      </c>
      <c r="DL89" s="40">
        <f>(AA89/'[2]Population Estimates'!H87)*1000</f>
        <v>4.4117647058823533</v>
      </c>
      <c r="DM89" s="42">
        <v>3.68</v>
      </c>
      <c r="DN89" s="41">
        <v>12.37410071942446</v>
      </c>
      <c r="DO89" s="40">
        <v>10.404624277456648</v>
      </c>
      <c r="DP89" s="40">
        <v>7.3806078147612162</v>
      </c>
      <c r="DQ89" s="40">
        <f>(AG89/'[2]Population Estimates'!C87)*1000</f>
        <v>5.9633027522935782</v>
      </c>
      <c r="DR89" s="40">
        <f>(AG89/'[2]Population Estimates'!E87)*1000</f>
        <v>5.9360730593607309</v>
      </c>
      <c r="DS89" s="40">
        <f>([2]iadatasheet!AI91/'[2]Population Estimates'!E87)*1000</f>
        <v>5.9360730593607309</v>
      </c>
      <c r="DT89" s="40">
        <f>(AI89/'[2]Population Estimates'!G87)*1000</f>
        <v>6.4467766116941529</v>
      </c>
      <c r="DU89" s="40">
        <f>(AJ89/'[2]Population Estimates'!G87)*1000</f>
        <v>5.6971514242878563</v>
      </c>
      <c r="DV89" s="42">
        <v>5.85</v>
      </c>
      <c r="DW89" s="41">
        <v>12.52</v>
      </c>
      <c r="DX89" s="40">
        <v>8.3800000000000008</v>
      </c>
      <c r="DY89" s="40">
        <v>7.24</v>
      </c>
      <c r="DZ89" s="40">
        <f>(AW89/'[2]Population Estimates'!C87)*1000</f>
        <v>6.7278287461773703</v>
      </c>
      <c r="EA89" s="40">
        <f>(AX89/'[2]Population Estimates'!E87)*1000</f>
        <v>8.3713850837138502</v>
      </c>
      <c r="EB89" s="40">
        <f>(AY89/'[2]Population Estimates'!E87)*1000</f>
        <v>6.0882800608828003</v>
      </c>
      <c r="EC89" s="40">
        <f>(AZ89/'[2]Population Estimates'!G87)*1000</f>
        <v>10.344827586206897</v>
      </c>
      <c r="ED89" s="40">
        <f>(BA89/'[2]Population Estimates'!G87)*1000</f>
        <v>11.694152923538232</v>
      </c>
      <c r="EE89" s="40">
        <v>9.6</v>
      </c>
      <c r="EF89" s="41">
        <v>0.43</v>
      </c>
      <c r="EG89" s="40">
        <v>0.28999999999999998</v>
      </c>
      <c r="EH89" s="40">
        <v>0.14000000000000001</v>
      </c>
      <c r="EI89" s="40">
        <f>([2]iadatasheet!BG91/'[2]Population Estimates'!C87)*1000</f>
        <v>0.6116207951070336</v>
      </c>
      <c r="EJ89" s="40">
        <f>(BG89/'[2]Population Estimates'!E87)*1000</f>
        <v>0</v>
      </c>
      <c r="EK89" s="40">
        <f>(BH89/'[2]Population Estimates'!E87)*1000</f>
        <v>0.30441400304414007</v>
      </c>
      <c r="EL89" s="40">
        <f>(BI89/'[2]Population Estimates'!G87)*1000</f>
        <v>0.14992503748125935</v>
      </c>
      <c r="EM89" s="40">
        <f>(BJ89/'[2]Population Estimates'!G87)*1000</f>
        <v>0</v>
      </c>
      <c r="EN89" s="42">
        <v>0</v>
      </c>
      <c r="EO89" s="40">
        <v>3.45</v>
      </c>
      <c r="EP89" s="40">
        <v>6.07</v>
      </c>
      <c r="EQ89" s="40">
        <v>2.17</v>
      </c>
      <c r="ER89" s="40">
        <f>(BO89/'[2]Population Estimates'!C87)*1000</f>
        <v>2.7522935779816518</v>
      </c>
      <c r="ES89" s="40">
        <f>(BP89/'[2]Population Estimates'!E87)*1000</f>
        <v>3.5007610350076104</v>
      </c>
      <c r="ET89" s="40">
        <f>(BQ89/'[2]Population Estimates'!E87)*1000</f>
        <v>3.8051750380517504</v>
      </c>
      <c r="EU89" s="40">
        <f>(BR89/'[2]Population Estimates'!G87)*1000</f>
        <v>5.2473763118440777</v>
      </c>
      <c r="EV89" s="40">
        <f>(BS89/'[2]Population Estimates'!G87)*1000</f>
        <v>2.3988005997001496</v>
      </c>
      <c r="EW89" s="40">
        <v>3.9</v>
      </c>
      <c r="EX89" s="41">
        <v>6.47</v>
      </c>
      <c r="EY89" s="40">
        <v>4.62</v>
      </c>
      <c r="EZ89" s="40">
        <v>5.79</v>
      </c>
      <c r="FA89" s="40">
        <f>(BX89/'[2]Population Estimates'!C87)*1000</f>
        <v>5.1987767584097861</v>
      </c>
      <c r="FB89" s="40">
        <f>(BY89/'[2]Population Estimates'!E87)*1000</f>
        <v>5.4794520547945202</v>
      </c>
      <c r="FC89" s="40">
        <f>(BZ89/'[2]Population Estimates'!E87)*1000</f>
        <v>4.7184170471841709</v>
      </c>
      <c r="FD89" s="40">
        <f>(CA89/'[2]Population Estimates'!G87)*1000</f>
        <v>4.9475262368815596</v>
      </c>
      <c r="FE89" s="40">
        <f>(CB89/'[2]Population Estimates'!G87)*1000</f>
        <v>4.6476761619190405</v>
      </c>
      <c r="FF89" s="42">
        <v>5.4</v>
      </c>
      <c r="FG89" s="41">
        <v>7.05</v>
      </c>
      <c r="FH89" s="40">
        <v>5.2</v>
      </c>
      <c r="FI89" s="40">
        <v>6.08</v>
      </c>
      <c r="FJ89" s="40">
        <f>(CG89/'[2]Population Estimates'!C87)*1000</f>
        <v>5.9633027522935782</v>
      </c>
      <c r="FK89" s="40">
        <f>([2]iadatasheet!CI91/'[2]Population Estimates'!E87)*1000</f>
        <v>6.2404870624048705</v>
      </c>
      <c r="FL89" s="40">
        <f>(CI89/'[2]Population Estimates'!E87)*1000</f>
        <v>5.0228310502283104</v>
      </c>
      <c r="FM89" s="40">
        <f>(CJ89/'[2]Population Estimates'!G87)*1000</f>
        <v>6.2968515742128934</v>
      </c>
      <c r="FN89" s="40">
        <f>(CK89/'[2]Population Estimates'!G87)*1000</f>
        <v>6.1469265367316348</v>
      </c>
      <c r="FO89" s="42">
        <v>6.3</v>
      </c>
    </row>
    <row r="90" spans="1:171" x14ac:dyDescent="0.2">
      <c r="A90" s="30" t="s">
        <v>159</v>
      </c>
      <c r="B90" s="31">
        <v>201</v>
      </c>
      <c r="C90" s="32">
        <v>170</v>
      </c>
      <c r="D90" s="32">
        <v>155</v>
      </c>
      <c r="E90" s="32">
        <v>157</v>
      </c>
      <c r="F90" s="32">
        <v>175</v>
      </c>
      <c r="G90" s="32">
        <v>129</v>
      </c>
      <c r="H90" s="32">
        <f>VLOOKUP(A90,[1]wards!$A$3:$B$125,2,FALSE)</f>
        <v>164</v>
      </c>
      <c r="I90" s="32">
        <v>153</v>
      </c>
      <c r="J90" s="33">
        <v>166</v>
      </c>
      <c r="K90" s="34">
        <v>242</v>
      </c>
      <c r="L90" s="34">
        <v>242</v>
      </c>
      <c r="M90" s="35">
        <v>187</v>
      </c>
      <c r="N90" s="35">
        <v>162</v>
      </c>
      <c r="O90" s="35">
        <v>213</v>
      </c>
      <c r="P90" s="35">
        <v>180</v>
      </c>
      <c r="Q90" s="35">
        <f>VLOOKUP(A90,[1]wards!$L$3:$M$125,2,FALSE)</f>
        <v>116</v>
      </c>
      <c r="R90" s="35">
        <v>114</v>
      </c>
      <c r="S90" s="36">
        <v>120</v>
      </c>
      <c r="T90" s="37">
        <v>6</v>
      </c>
      <c r="U90" s="34">
        <v>12</v>
      </c>
      <c r="V90" s="34">
        <v>2</v>
      </c>
      <c r="W90" s="34">
        <v>3</v>
      </c>
      <c r="X90" s="35">
        <v>5</v>
      </c>
      <c r="Y90" s="35">
        <v>1</v>
      </c>
      <c r="Z90" s="35">
        <f>VLOOKUP(A90,[1]wards!$AC$3:$AF$125,4,FALSE)</f>
        <v>7</v>
      </c>
      <c r="AA90" s="35">
        <v>4</v>
      </c>
      <c r="AB90" s="38">
        <v>5</v>
      </c>
      <c r="AC90" s="39">
        <v>52</v>
      </c>
      <c r="AD90" s="39">
        <v>38</v>
      </c>
      <c r="AE90" s="39">
        <v>16</v>
      </c>
      <c r="AF90" s="39">
        <v>38</v>
      </c>
      <c r="AG90" s="40">
        <v>38</v>
      </c>
      <c r="AH90" s="40">
        <v>31</v>
      </c>
      <c r="AI90" s="40">
        <f>VLOOKUP(A90,[1]wards!$Y$2:$AA$126,3,FALSE)</f>
        <v>27</v>
      </c>
      <c r="AJ90" s="40">
        <v>22</v>
      </c>
      <c r="AK90" s="40">
        <v>50</v>
      </c>
      <c r="AL90" s="41">
        <v>3</v>
      </c>
      <c r="AM90" s="40">
        <v>3</v>
      </c>
      <c r="AN90" s="40">
        <v>0</v>
      </c>
      <c r="AO90" s="40">
        <v>0</v>
      </c>
      <c r="AP90" s="40">
        <v>1</v>
      </c>
      <c r="AQ90" s="40">
        <f>VLOOKUP(A90,[1]wards!$P$3:$Q$88,2,FALSE)</f>
        <v>1</v>
      </c>
      <c r="AR90" s="40">
        <v>2</v>
      </c>
      <c r="AS90" s="42">
        <v>1</v>
      </c>
      <c r="AT90" s="41">
        <v>52</v>
      </c>
      <c r="AU90" s="40">
        <v>61</v>
      </c>
      <c r="AV90" s="40">
        <v>45</v>
      </c>
      <c r="AW90" s="40">
        <v>63</v>
      </c>
      <c r="AX90" s="40">
        <v>48</v>
      </c>
      <c r="AY90" s="40">
        <v>73</v>
      </c>
      <c r="AZ90" s="40">
        <f>VLOOKUP(A90,[1]wards!$U$3:$V$125,2,FALSE)</f>
        <v>59</v>
      </c>
      <c r="BA90" s="43">
        <v>83</v>
      </c>
      <c r="BB90" s="44">
        <v>55</v>
      </c>
      <c r="BC90" s="41">
        <v>7</v>
      </c>
      <c r="BD90" s="40">
        <v>3</v>
      </c>
      <c r="BE90" s="40">
        <v>3</v>
      </c>
      <c r="BF90" s="40"/>
      <c r="BG90" s="35">
        <v>0</v>
      </c>
      <c r="BH90" s="35">
        <v>2</v>
      </c>
      <c r="BI90" s="35">
        <f>VLOOKUP(A90,[1]wards!$AI$2:$AJ$125,2,FALSE)</f>
        <v>3</v>
      </c>
      <c r="BJ90" s="35">
        <v>8</v>
      </c>
      <c r="BK90" s="45">
        <v>3</v>
      </c>
      <c r="BL90" s="35">
        <v>25</v>
      </c>
      <c r="BM90" s="35">
        <v>41</v>
      </c>
      <c r="BN90" s="35">
        <v>21</v>
      </c>
      <c r="BO90" s="35">
        <v>19</v>
      </c>
      <c r="BP90" s="35">
        <v>14</v>
      </c>
      <c r="BQ90" s="35">
        <v>6</v>
      </c>
      <c r="BR90" s="35">
        <f>VLOOKUP(A90,[1]wards!$AM$2:$AR$125,6,FALSE)</f>
        <v>18</v>
      </c>
      <c r="BS90" s="35">
        <v>19</v>
      </c>
      <c r="BT90" s="35">
        <v>22</v>
      </c>
      <c r="BU90" s="46">
        <v>33</v>
      </c>
      <c r="BV90" s="35">
        <v>23</v>
      </c>
      <c r="BW90" s="35">
        <v>34</v>
      </c>
      <c r="BX90" s="35">
        <v>17</v>
      </c>
      <c r="BY90" s="35">
        <v>24</v>
      </c>
      <c r="BZ90" s="35">
        <v>18</v>
      </c>
      <c r="CA90" s="35">
        <f>VLOOKUP(A90,[1]wards!$AT$3:$AY$125,6,FALSE)</f>
        <v>29</v>
      </c>
      <c r="CB90" s="35">
        <v>29</v>
      </c>
      <c r="CC90" s="45">
        <v>28</v>
      </c>
      <c r="CD90" s="46">
        <v>38</v>
      </c>
      <c r="CE90" s="35">
        <v>24</v>
      </c>
      <c r="CF90" s="35">
        <v>37</v>
      </c>
      <c r="CG90" s="35">
        <v>18</v>
      </c>
      <c r="CH90" s="35">
        <v>27</v>
      </c>
      <c r="CI90" s="35">
        <v>21</v>
      </c>
      <c r="CJ90" s="35">
        <f>VLOOKUP(A90,[1]wards!$Y$3:$Z$125,2,FALSE)</f>
        <v>33</v>
      </c>
      <c r="CK90" s="35">
        <v>31</v>
      </c>
      <c r="CL90" s="45">
        <v>34</v>
      </c>
      <c r="CM90" s="41">
        <v>88.16</v>
      </c>
      <c r="CN90" s="40">
        <v>73.28</v>
      </c>
      <c r="CO90" s="40">
        <v>67.69</v>
      </c>
      <c r="CP90" s="40">
        <v>68.260000000000005</v>
      </c>
      <c r="CQ90" s="40">
        <f>(F90/'[2]Population Estimates'!E88)*1000</f>
        <v>66.539923954372625</v>
      </c>
      <c r="CR90" s="40">
        <f>([2]iadatasheet!H92/'[2]Population Estimates'!E88)*1000</f>
        <v>49.049429657794676</v>
      </c>
      <c r="CS90" s="40">
        <f>(H90/'[2]Population Estimates'!G88)*1000</f>
        <v>63.076923076923073</v>
      </c>
      <c r="CT90" s="40">
        <f>(I90/'[2]Population Estimates'!G88)*1000</f>
        <v>58.846153846153847</v>
      </c>
      <c r="CU90" s="42">
        <v>63.85</v>
      </c>
      <c r="CV90" s="41">
        <v>106.14</v>
      </c>
      <c r="CW90" s="40">
        <v>104.31</v>
      </c>
      <c r="CX90" s="40">
        <v>81.659388646288207</v>
      </c>
      <c r="CY90" s="40">
        <f>(N90/'[2]Population Estimates'!C88)*1000</f>
        <v>62.79069767441861</v>
      </c>
      <c r="CZ90" s="40">
        <f>(O90/'[2]Population Estimates'!E88)*1000</f>
        <v>80.988593155893525</v>
      </c>
      <c r="DA90" s="40">
        <f>(P90/'[2]Population Estimates'!E88)*1000</f>
        <v>68.441064638783274</v>
      </c>
      <c r="DB90" s="40">
        <f>(Q90/'[2]Population Estimates'!G88)*1000</f>
        <v>44.615384615384613</v>
      </c>
      <c r="DC90" s="40">
        <f>(R90/'[2]Population Estimates'!G88)*1000</f>
        <v>43.846153846153847</v>
      </c>
      <c r="DD90" s="42">
        <v>46.15</v>
      </c>
      <c r="DE90" s="41">
        <v>5.08</v>
      </c>
      <c r="DF90" s="40">
        <v>9.92</v>
      </c>
      <c r="DG90" s="40">
        <v>1.65</v>
      </c>
      <c r="DH90" s="40">
        <f>(W90/'[2]Population Estimates'!D88)*1000</f>
        <v>2.4193548387096775</v>
      </c>
      <c r="DI90" s="40">
        <f>(X90/'[2]Population Estimates'!F88)*1000</f>
        <v>3.9682539682539679</v>
      </c>
      <c r="DJ90" s="40">
        <f>(Y90/'[2]Population Estimates'!F88)*1000</f>
        <v>0.79365079365079361</v>
      </c>
      <c r="DK90" s="40">
        <f>(Z90/'[2]Population Estimates'!H88)*1000</f>
        <v>5.5118110236220472</v>
      </c>
      <c r="DL90" s="40">
        <f>(AA90/'[2]Population Estimates'!H88)*1000</f>
        <v>3.1496062992125982</v>
      </c>
      <c r="DM90" s="42">
        <v>3.94</v>
      </c>
      <c r="DN90" s="41">
        <v>22.807017543859651</v>
      </c>
      <c r="DO90" s="40">
        <v>16.379310344827587</v>
      </c>
      <c r="DP90" s="40">
        <v>6.9868995633187776</v>
      </c>
      <c r="DQ90" s="40">
        <f>(AG90/'[2]Population Estimates'!C88)*1000</f>
        <v>14.728682170542635</v>
      </c>
      <c r="DR90" s="40">
        <f>(AG90/'[2]Population Estimates'!E88)*1000</f>
        <v>14.448669201520913</v>
      </c>
      <c r="DS90" s="40">
        <f>([2]iadatasheet!AI92/'[2]Population Estimates'!E88)*1000</f>
        <v>11.787072243346007</v>
      </c>
      <c r="DT90" s="40">
        <f>(AI90/'[2]Population Estimates'!G88)*1000</f>
        <v>10.384615384615385</v>
      </c>
      <c r="DU90" s="40">
        <f>(AJ90/'[2]Population Estimates'!G88)*1000</f>
        <v>8.4615384615384617</v>
      </c>
      <c r="DV90" s="42">
        <v>19.23</v>
      </c>
      <c r="DW90" s="41">
        <v>22.81</v>
      </c>
      <c r="DX90" s="40">
        <v>26.29</v>
      </c>
      <c r="DY90" s="40">
        <v>19.649999999999999</v>
      </c>
      <c r="DZ90" s="40">
        <f>(AW90/'[2]Population Estimates'!C88)*1000</f>
        <v>24.418604651162791</v>
      </c>
      <c r="EA90" s="40">
        <f>(AX90/'[2]Population Estimates'!E88)*1000</f>
        <v>18.250950570342205</v>
      </c>
      <c r="EB90" s="40">
        <f>(AY90/'[2]Population Estimates'!E88)*1000</f>
        <v>27.756653992395435</v>
      </c>
      <c r="EC90" s="40">
        <f>(AZ90/'[2]Population Estimates'!G88)*1000</f>
        <v>22.692307692307693</v>
      </c>
      <c r="ED90" s="40">
        <f>(BA90/'[2]Population Estimates'!G88)*1000</f>
        <v>31.923076923076923</v>
      </c>
      <c r="EE90" s="40">
        <v>21.15</v>
      </c>
      <c r="EF90" s="41">
        <v>3.07</v>
      </c>
      <c r="EG90" s="40">
        <v>1.29</v>
      </c>
      <c r="EH90" s="40">
        <v>1.31</v>
      </c>
      <c r="EI90" s="40">
        <f>([2]iadatasheet!BG92/'[2]Population Estimates'!C88)*1000</f>
        <v>0</v>
      </c>
      <c r="EJ90" s="40">
        <f>(BG90/'[2]Population Estimates'!E88)*1000</f>
        <v>0</v>
      </c>
      <c r="EK90" s="40">
        <f>(BH90/'[2]Population Estimates'!E88)*1000</f>
        <v>0.76045627376425851</v>
      </c>
      <c r="EL90" s="40">
        <f>(BI90/'[2]Population Estimates'!G88)*1000</f>
        <v>1.153846153846154</v>
      </c>
      <c r="EM90" s="40">
        <f>(BJ90/'[2]Population Estimates'!G88)*1000</f>
        <v>3.0769230769230771</v>
      </c>
      <c r="EN90" s="42">
        <v>1.1499999999999999</v>
      </c>
      <c r="EO90" s="40">
        <v>10.96</v>
      </c>
      <c r="EP90" s="40">
        <v>17.670000000000002</v>
      </c>
      <c r="EQ90" s="40">
        <v>9.17</v>
      </c>
      <c r="ER90" s="40">
        <f>(BO90/'[2]Population Estimates'!C88)*1000</f>
        <v>7.3643410852713176</v>
      </c>
      <c r="ES90" s="40">
        <f>(BP90/'[2]Population Estimates'!E88)*1000</f>
        <v>5.3231939163498101</v>
      </c>
      <c r="ET90" s="40">
        <f>(BQ90/'[2]Population Estimates'!E88)*1000</f>
        <v>2.2813688212927756</v>
      </c>
      <c r="EU90" s="40">
        <f>(BR90/'[2]Population Estimates'!G88)*1000</f>
        <v>6.9230769230769234</v>
      </c>
      <c r="EV90" s="40">
        <f>(BS90/'[2]Population Estimates'!G88)*1000</f>
        <v>7.3076923076923075</v>
      </c>
      <c r="EW90" s="40">
        <v>8.4600000000000009</v>
      </c>
      <c r="EX90" s="41">
        <v>14.47</v>
      </c>
      <c r="EY90" s="40">
        <v>9.91</v>
      </c>
      <c r="EZ90" s="40">
        <v>14.85</v>
      </c>
      <c r="FA90" s="40">
        <f>(BX90/'[2]Population Estimates'!C88)*1000</f>
        <v>6.5891472868217056</v>
      </c>
      <c r="FB90" s="40">
        <f>(BY90/'[2]Population Estimates'!E88)*1000</f>
        <v>9.1254752851711025</v>
      </c>
      <c r="FC90" s="40">
        <f>(BZ90/'[2]Population Estimates'!E88)*1000</f>
        <v>6.8441064638783269</v>
      </c>
      <c r="FD90" s="40">
        <f>(CA90/'[2]Population Estimates'!G88)*1000</f>
        <v>11.153846153846153</v>
      </c>
      <c r="FE90" s="40">
        <f>(CB90/'[2]Population Estimates'!G88)*1000</f>
        <v>11.153846153846153</v>
      </c>
      <c r="FF90" s="42">
        <v>10.77</v>
      </c>
      <c r="FG90" s="41">
        <v>16.670000000000002</v>
      </c>
      <c r="FH90" s="40">
        <v>10.34</v>
      </c>
      <c r="FI90" s="40">
        <v>16.16</v>
      </c>
      <c r="FJ90" s="40">
        <f>(CG90/'[2]Population Estimates'!C88)*1000</f>
        <v>6.9767441860465116</v>
      </c>
      <c r="FK90" s="40">
        <f>([2]iadatasheet!CI92/'[2]Population Estimates'!E88)*1000</f>
        <v>10.266159695817491</v>
      </c>
      <c r="FL90" s="40">
        <f>(CI90/'[2]Population Estimates'!E88)*1000</f>
        <v>7.9847908745247151</v>
      </c>
      <c r="FM90" s="40">
        <f>(CJ90/'[2]Population Estimates'!G88)*1000</f>
        <v>12.692307692307692</v>
      </c>
      <c r="FN90" s="40">
        <f>(CK90/'[2]Population Estimates'!G88)*1000</f>
        <v>11.923076923076923</v>
      </c>
      <c r="FO90" s="42">
        <v>13.08</v>
      </c>
    </row>
    <row r="91" spans="1:171" x14ac:dyDescent="0.2">
      <c r="A91" s="30" t="s">
        <v>160</v>
      </c>
      <c r="B91" s="31">
        <v>144</v>
      </c>
      <c r="C91" s="32">
        <v>128</v>
      </c>
      <c r="D91" s="32">
        <v>185</v>
      </c>
      <c r="E91" s="32">
        <v>122</v>
      </c>
      <c r="F91" s="32">
        <v>136</v>
      </c>
      <c r="G91" s="32">
        <v>146</v>
      </c>
      <c r="H91" s="32">
        <f>VLOOKUP(A91,[1]wards!$A$3:$B$125,2,FALSE)</f>
        <v>130</v>
      </c>
      <c r="I91" s="32">
        <v>156</v>
      </c>
      <c r="J91" s="33">
        <v>177</v>
      </c>
      <c r="K91" s="34">
        <v>170</v>
      </c>
      <c r="L91" s="34">
        <v>136</v>
      </c>
      <c r="M91" s="35">
        <v>118</v>
      </c>
      <c r="N91" s="35">
        <v>210</v>
      </c>
      <c r="O91" s="35">
        <v>141</v>
      </c>
      <c r="P91" s="35">
        <v>139</v>
      </c>
      <c r="Q91" s="35">
        <f>VLOOKUP(A91,[1]wards!$L$3:$M$125,2,FALSE)</f>
        <v>153</v>
      </c>
      <c r="R91" s="35">
        <v>88</v>
      </c>
      <c r="S91" s="36">
        <v>91</v>
      </c>
      <c r="T91" s="37">
        <v>8</v>
      </c>
      <c r="U91" s="34">
        <v>6</v>
      </c>
      <c r="V91" s="34">
        <v>8</v>
      </c>
      <c r="W91" s="34">
        <v>6</v>
      </c>
      <c r="X91" s="35">
        <v>5</v>
      </c>
      <c r="Y91" s="35">
        <v>11</v>
      </c>
      <c r="Z91" s="35">
        <f>VLOOKUP(A91,[1]wards!$AC$3:$AF$125,4,FALSE)</f>
        <v>9</v>
      </c>
      <c r="AA91" s="35">
        <v>12</v>
      </c>
      <c r="AB91" s="38">
        <v>6</v>
      </c>
      <c r="AC91" s="39">
        <v>27</v>
      </c>
      <c r="AD91" s="39">
        <v>23</v>
      </c>
      <c r="AE91" s="39">
        <v>57</v>
      </c>
      <c r="AF91" s="39">
        <v>21</v>
      </c>
      <c r="AG91" s="40">
        <v>13</v>
      </c>
      <c r="AH91" s="40">
        <v>29</v>
      </c>
      <c r="AI91" s="40">
        <f>VLOOKUP(A91,[1]wards!$Y$2:$AA$126,3,FALSE)</f>
        <v>22</v>
      </c>
      <c r="AJ91" s="40">
        <v>25</v>
      </c>
      <c r="AK91" s="40">
        <v>28</v>
      </c>
      <c r="AL91" s="41">
        <v>7</v>
      </c>
      <c r="AM91" s="40">
        <v>3</v>
      </c>
      <c r="AN91" s="40">
        <v>0</v>
      </c>
      <c r="AO91" s="40">
        <v>2</v>
      </c>
      <c r="AP91" s="40">
        <v>0</v>
      </c>
      <c r="AQ91" s="40">
        <f>VLOOKUP(A91,[1]wards!$P$3:$Q$88,2,FALSE)</f>
        <v>1</v>
      </c>
      <c r="AR91" s="40">
        <v>2</v>
      </c>
      <c r="AS91" s="42">
        <v>0</v>
      </c>
      <c r="AT91" s="41">
        <v>22</v>
      </c>
      <c r="AU91" s="40">
        <v>41</v>
      </c>
      <c r="AV91" s="40">
        <v>58</v>
      </c>
      <c r="AW91" s="40">
        <v>65</v>
      </c>
      <c r="AX91" s="40">
        <v>43</v>
      </c>
      <c r="AY91" s="40">
        <v>67</v>
      </c>
      <c r="AZ91" s="40">
        <f>VLOOKUP(A91,[1]wards!$U$3:$V$125,2,FALSE)</f>
        <v>74</v>
      </c>
      <c r="BA91" s="43">
        <v>76</v>
      </c>
      <c r="BB91" s="44">
        <v>59</v>
      </c>
      <c r="BC91" s="41">
        <v>2</v>
      </c>
      <c r="BD91" s="40">
        <v>2</v>
      </c>
      <c r="BE91" s="40">
        <v>9</v>
      </c>
      <c r="BF91" s="40">
        <v>4</v>
      </c>
      <c r="BG91" s="35">
        <v>5</v>
      </c>
      <c r="BH91" s="35">
        <v>4</v>
      </c>
      <c r="BI91" s="35">
        <f>VLOOKUP(A91,[1]wards!$AI$2:$AJ$125,2,FALSE)</f>
        <v>4</v>
      </c>
      <c r="BJ91" s="35">
        <v>2</v>
      </c>
      <c r="BK91" s="45">
        <v>2</v>
      </c>
      <c r="BL91" s="35">
        <v>39</v>
      </c>
      <c r="BM91" s="35">
        <v>22</v>
      </c>
      <c r="BN91" s="35">
        <v>19</v>
      </c>
      <c r="BO91" s="35">
        <v>17</v>
      </c>
      <c r="BP91" s="35">
        <v>21</v>
      </c>
      <c r="BQ91" s="35">
        <v>14</v>
      </c>
      <c r="BR91" s="35">
        <f>VLOOKUP(A91,[1]wards!$AM$2:$AR$125,6,FALSE)</f>
        <v>23</v>
      </c>
      <c r="BS91" s="35">
        <v>21</v>
      </c>
      <c r="BT91" s="35">
        <v>48</v>
      </c>
      <c r="BU91" s="46">
        <v>25</v>
      </c>
      <c r="BV91" s="35">
        <v>12</v>
      </c>
      <c r="BW91" s="35">
        <v>36</v>
      </c>
      <c r="BX91" s="35">
        <v>40</v>
      </c>
      <c r="BY91" s="35">
        <v>22</v>
      </c>
      <c r="BZ91" s="35">
        <v>40</v>
      </c>
      <c r="CA91" s="35">
        <f>VLOOKUP(A91,[1]wards!$AT$3:$AY$125,6,FALSE)</f>
        <v>25</v>
      </c>
      <c r="CB91" s="35">
        <v>43</v>
      </c>
      <c r="CC91" s="45">
        <v>41</v>
      </c>
      <c r="CD91" s="46">
        <v>26</v>
      </c>
      <c r="CE91" s="35">
        <v>13</v>
      </c>
      <c r="CF91" s="35">
        <v>37</v>
      </c>
      <c r="CG91" s="35">
        <v>43</v>
      </c>
      <c r="CH91" s="35">
        <v>26</v>
      </c>
      <c r="CI91" s="35">
        <v>42</v>
      </c>
      <c r="CJ91" s="35">
        <f>VLOOKUP(A91,[1]wards!$Y$3:$Z$125,2,FALSE)</f>
        <v>29</v>
      </c>
      <c r="CK91" s="35">
        <v>49</v>
      </c>
      <c r="CL91" s="45">
        <v>48</v>
      </c>
      <c r="CM91" s="41">
        <v>33.880000000000003</v>
      </c>
      <c r="CN91" s="40">
        <v>28.64</v>
      </c>
      <c r="CO91" s="40">
        <v>40.22</v>
      </c>
      <c r="CP91" s="40">
        <v>24.4</v>
      </c>
      <c r="CQ91" s="40">
        <f>(F91/'[2]Population Estimates'!E89)*1000</f>
        <v>25.373134328358208</v>
      </c>
      <c r="CR91" s="40">
        <f>([2]iadatasheet!H93/'[2]Population Estimates'!E89)*1000</f>
        <v>27.238805970149254</v>
      </c>
      <c r="CS91" s="40">
        <f>(H91/'[2]Population Estimates'!G89)*1000</f>
        <v>23.465703971119133</v>
      </c>
      <c r="CT91" s="40">
        <f>(I91/'[2]Population Estimates'!G89)*1000</f>
        <v>28.158844765342963</v>
      </c>
      <c r="CU91" s="42">
        <v>31.95</v>
      </c>
      <c r="CV91" s="41">
        <v>40</v>
      </c>
      <c r="CW91" s="40">
        <v>30.43</v>
      </c>
      <c r="CX91" s="40">
        <v>25.652173913043477</v>
      </c>
      <c r="CY91" s="40">
        <f>(N91/'[2]Population Estimates'!C89)*1000</f>
        <v>40.618955512572533</v>
      </c>
      <c r="CZ91" s="40">
        <f>(O91/'[2]Population Estimates'!E89)*1000</f>
        <v>26.305970149253731</v>
      </c>
      <c r="DA91" s="40">
        <f>(P91/'[2]Population Estimates'!E89)*1000</f>
        <v>25.932835820895523</v>
      </c>
      <c r="DB91" s="40">
        <f>(Q91/'[2]Population Estimates'!G89)*1000</f>
        <v>27.617328519855597</v>
      </c>
      <c r="DC91" s="40">
        <f>(R91/'[2]Population Estimates'!G89)*1000</f>
        <v>15.884476534296029</v>
      </c>
      <c r="DD91" s="42">
        <v>16.43</v>
      </c>
      <c r="DE91" s="41">
        <v>4.17</v>
      </c>
      <c r="DF91" s="40">
        <v>3.02</v>
      </c>
      <c r="DG91" s="40">
        <v>3.86</v>
      </c>
      <c r="DH91" s="40">
        <f>(W91/'[2]Population Estimates'!D89)*1000</f>
        <v>2.8436018957345972</v>
      </c>
      <c r="DI91" s="40">
        <f>(X91/'[2]Population Estimates'!F89)*1000</f>
        <v>2.3364485981308412</v>
      </c>
      <c r="DJ91" s="40">
        <f>(Y91/'[2]Population Estimates'!F89)*1000</f>
        <v>5.1401869158878508</v>
      </c>
      <c r="DK91" s="40">
        <f>(Z91/'[2]Population Estimates'!H89)*1000</f>
        <v>4.0723981900452495</v>
      </c>
      <c r="DL91" s="40">
        <f>(AA91/'[2]Population Estimates'!H89)*1000</f>
        <v>5.4298642533936645</v>
      </c>
      <c r="DM91" s="42">
        <v>2.71</v>
      </c>
      <c r="DN91" s="41">
        <v>6.3529411764705879</v>
      </c>
      <c r="DO91" s="40">
        <v>5.1454138702460845</v>
      </c>
      <c r="DP91" s="40">
        <v>12.391304347826086</v>
      </c>
      <c r="DQ91" s="40">
        <f>(AG91/'[2]Population Estimates'!C89)*1000</f>
        <v>2.5145067698259189</v>
      </c>
      <c r="DR91" s="40">
        <f>(AG91/'[2]Population Estimates'!E89)*1000</f>
        <v>2.4253731343283582</v>
      </c>
      <c r="DS91" s="40">
        <f>([2]iadatasheet!AI93/'[2]Population Estimates'!E89)*1000</f>
        <v>5.41044776119403</v>
      </c>
      <c r="DT91" s="40">
        <f>(AI91/'[2]Population Estimates'!G89)*1000</f>
        <v>3.9711191335740073</v>
      </c>
      <c r="DU91" s="40">
        <f>(AJ91/'[2]Population Estimates'!G89)*1000</f>
        <v>4.512635379061372</v>
      </c>
      <c r="DV91" s="42">
        <v>5.05</v>
      </c>
      <c r="DW91" s="41">
        <v>5.18</v>
      </c>
      <c r="DX91" s="40">
        <v>9.17</v>
      </c>
      <c r="DY91" s="40">
        <v>12.61</v>
      </c>
      <c r="DZ91" s="40">
        <f>(AW91/'[2]Population Estimates'!C89)*1000</f>
        <v>12.572533849129593</v>
      </c>
      <c r="EA91" s="40">
        <f>(AX91/'[2]Population Estimates'!E89)*1000</f>
        <v>8.0223880597014929</v>
      </c>
      <c r="EB91" s="40">
        <f>(AY91/'[2]Population Estimates'!E89)*1000</f>
        <v>12.5</v>
      </c>
      <c r="EC91" s="40">
        <f>(AZ91/'[2]Population Estimates'!G89)*1000</f>
        <v>13.357400722021662</v>
      </c>
      <c r="ED91" s="40">
        <f>(BA91/'[2]Population Estimates'!G89)*1000</f>
        <v>13.718411552346572</v>
      </c>
      <c r="EE91" s="40">
        <v>10.65</v>
      </c>
      <c r="EF91" s="41">
        <v>0.47</v>
      </c>
      <c r="EG91" s="40">
        <v>0.45</v>
      </c>
      <c r="EH91" s="40">
        <v>1.96</v>
      </c>
      <c r="EI91" s="40">
        <f>([2]iadatasheet!BG93/'[2]Population Estimates'!C89)*1000</f>
        <v>0.77369439071566726</v>
      </c>
      <c r="EJ91" s="40">
        <f>(BG91/'[2]Population Estimates'!E89)*1000</f>
        <v>0.93283582089552242</v>
      </c>
      <c r="EK91" s="40">
        <f>(BH91/'[2]Population Estimates'!E89)*1000</f>
        <v>0.74626865671641796</v>
      </c>
      <c r="EL91" s="40">
        <f>(BI91/'[2]Population Estimates'!G89)*1000</f>
        <v>0.72202166064981943</v>
      </c>
      <c r="EM91" s="40">
        <f>(BJ91/'[2]Population Estimates'!G89)*1000</f>
        <v>0.36101083032490972</v>
      </c>
      <c r="EN91" s="42">
        <v>0.36</v>
      </c>
      <c r="EO91" s="40">
        <v>9.18</v>
      </c>
      <c r="EP91" s="40">
        <v>4.92</v>
      </c>
      <c r="EQ91" s="40">
        <v>4.13</v>
      </c>
      <c r="ER91" s="40">
        <f>(BO91/'[2]Population Estimates'!C89)*1000</f>
        <v>3.2882011605415862</v>
      </c>
      <c r="ES91" s="40">
        <f>(BP91/'[2]Population Estimates'!E89)*1000</f>
        <v>3.9179104477611939</v>
      </c>
      <c r="ET91" s="40">
        <f>(BQ91/'[2]Population Estimates'!E89)*1000</f>
        <v>2.6119402985074629</v>
      </c>
      <c r="EU91" s="40">
        <f>(BR91/'[2]Population Estimates'!G89)*1000</f>
        <v>4.1516245487364625</v>
      </c>
      <c r="EV91" s="40">
        <f>(BS91/'[2]Population Estimates'!G89)*1000</f>
        <v>3.7906137184115525</v>
      </c>
      <c r="EW91" s="40">
        <v>8.66</v>
      </c>
      <c r="EX91" s="41">
        <v>5.88</v>
      </c>
      <c r="EY91" s="40">
        <v>2.68</v>
      </c>
      <c r="EZ91" s="40">
        <v>7.83</v>
      </c>
      <c r="FA91" s="40">
        <f>(BX91/'[2]Population Estimates'!C89)*1000</f>
        <v>7.7369439071566735</v>
      </c>
      <c r="FB91" s="40">
        <f>(BY91/'[2]Population Estimates'!E89)*1000</f>
        <v>4.1044776119402986</v>
      </c>
      <c r="FC91" s="40">
        <f>(BZ91/'[2]Population Estimates'!E89)*1000</f>
        <v>7.4626865671641793</v>
      </c>
      <c r="FD91" s="40">
        <f>(CA91/'[2]Population Estimates'!G89)*1000</f>
        <v>4.512635379061372</v>
      </c>
      <c r="FE91" s="40">
        <f>(CB91/'[2]Population Estimates'!G89)*1000</f>
        <v>7.7617328519855597</v>
      </c>
      <c r="FF91" s="42">
        <v>7.4</v>
      </c>
      <c r="FG91" s="41">
        <v>6.12</v>
      </c>
      <c r="FH91" s="40">
        <v>2.91</v>
      </c>
      <c r="FI91" s="40">
        <v>8.0399999999999991</v>
      </c>
      <c r="FJ91" s="40">
        <f>(CG91/'[2]Population Estimates'!C89)*1000</f>
        <v>8.3172147001934231</v>
      </c>
      <c r="FK91" s="40">
        <f>([2]iadatasheet!CI93/'[2]Population Estimates'!E89)*1000</f>
        <v>4.8507462686567164</v>
      </c>
      <c r="FL91" s="40">
        <f>(CI91/'[2]Population Estimates'!E89)*1000</f>
        <v>7.8358208955223878</v>
      </c>
      <c r="FM91" s="40">
        <f>(CJ91/'[2]Population Estimates'!G89)*1000</f>
        <v>5.2346570397111911</v>
      </c>
      <c r="FN91" s="40">
        <f>(CK91/'[2]Population Estimates'!G89)*1000</f>
        <v>8.8447653429602902</v>
      </c>
      <c r="FO91" s="42">
        <v>8.66</v>
      </c>
    </row>
    <row r="92" spans="1:171" x14ac:dyDescent="0.2">
      <c r="A92" s="30" t="s">
        <v>161</v>
      </c>
      <c r="B92" s="31">
        <v>416</v>
      </c>
      <c r="C92" s="32">
        <v>289</v>
      </c>
      <c r="D92" s="32">
        <v>310</v>
      </c>
      <c r="E92" s="32">
        <v>315</v>
      </c>
      <c r="F92" s="32">
        <v>314</v>
      </c>
      <c r="G92" s="32">
        <v>301</v>
      </c>
      <c r="H92" s="32">
        <f>VLOOKUP(A92,[1]wards!$A$3:$B$125,2,FALSE)</f>
        <v>239</v>
      </c>
      <c r="I92" s="32">
        <v>228</v>
      </c>
      <c r="J92" s="33">
        <v>292</v>
      </c>
      <c r="K92" s="34">
        <v>332</v>
      </c>
      <c r="L92" s="34">
        <v>279</v>
      </c>
      <c r="M92" s="35">
        <v>244</v>
      </c>
      <c r="N92" s="35">
        <v>269</v>
      </c>
      <c r="O92" s="35">
        <v>206</v>
      </c>
      <c r="P92" s="35">
        <v>218</v>
      </c>
      <c r="Q92" s="35">
        <f>VLOOKUP(A92,[1]wards!$L$3:$M$125,2,FALSE)</f>
        <v>171</v>
      </c>
      <c r="R92" s="35">
        <v>154</v>
      </c>
      <c r="S92" s="36">
        <v>160</v>
      </c>
      <c r="T92" s="37">
        <v>15</v>
      </c>
      <c r="U92" s="34">
        <v>9</v>
      </c>
      <c r="V92" s="34">
        <v>10</v>
      </c>
      <c r="W92" s="34">
        <v>17</v>
      </c>
      <c r="X92" s="35">
        <v>17</v>
      </c>
      <c r="Y92" s="35">
        <v>18</v>
      </c>
      <c r="Z92" s="35">
        <f>VLOOKUP(A92,[1]wards!$AC$3:$AF$125,4,FALSE)</f>
        <v>17</v>
      </c>
      <c r="AA92" s="35">
        <v>11</v>
      </c>
      <c r="AB92" s="38">
        <v>8</v>
      </c>
      <c r="AC92" s="39">
        <v>120</v>
      </c>
      <c r="AD92" s="39">
        <v>77</v>
      </c>
      <c r="AE92" s="39">
        <v>79</v>
      </c>
      <c r="AF92" s="39">
        <v>51</v>
      </c>
      <c r="AG92" s="40">
        <v>41</v>
      </c>
      <c r="AH92" s="40">
        <v>44</v>
      </c>
      <c r="AI92" s="40">
        <f>VLOOKUP(A92,[1]wards!$Y$2:$AA$126,3,FALSE)</f>
        <v>38</v>
      </c>
      <c r="AJ92" s="40">
        <v>31</v>
      </c>
      <c r="AK92" s="40">
        <v>52</v>
      </c>
      <c r="AL92" s="41">
        <v>7</v>
      </c>
      <c r="AM92" s="40">
        <v>5</v>
      </c>
      <c r="AN92" s="40">
        <v>4</v>
      </c>
      <c r="AO92" s="40">
        <v>4</v>
      </c>
      <c r="AP92" s="40">
        <v>2</v>
      </c>
      <c r="AQ92" s="40">
        <v>0</v>
      </c>
      <c r="AR92" s="40">
        <v>2</v>
      </c>
      <c r="AS92" s="42">
        <v>4</v>
      </c>
      <c r="AT92" s="41">
        <v>46</v>
      </c>
      <c r="AU92" s="40">
        <v>53</v>
      </c>
      <c r="AV92" s="40">
        <v>66</v>
      </c>
      <c r="AW92" s="40">
        <v>98</v>
      </c>
      <c r="AX92" s="40">
        <v>51</v>
      </c>
      <c r="AY92" s="40">
        <v>69</v>
      </c>
      <c r="AZ92" s="40">
        <f>VLOOKUP(A92,[1]wards!$U$3:$V$125,2,FALSE)</f>
        <v>52</v>
      </c>
      <c r="BA92" s="43">
        <v>69</v>
      </c>
      <c r="BB92" s="44">
        <v>84</v>
      </c>
      <c r="BC92" s="41">
        <v>5</v>
      </c>
      <c r="BD92" s="40">
        <v>4</v>
      </c>
      <c r="BE92" s="40">
        <v>4</v>
      </c>
      <c r="BF92" s="40">
        <v>10</v>
      </c>
      <c r="BG92" s="35">
        <v>7</v>
      </c>
      <c r="BH92" s="35">
        <v>12</v>
      </c>
      <c r="BI92" s="35">
        <f>VLOOKUP(A92,[1]wards!$AI$2:$AJ$125,2,FALSE)</f>
        <v>7</v>
      </c>
      <c r="BJ92" s="35">
        <v>1</v>
      </c>
      <c r="BK92" s="45">
        <v>10</v>
      </c>
      <c r="BL92" s="35">
        <v>67</v>
      </c>
      <c r="BM92" s="35">
        <v>27</v>
      </c>
      <c r="BN92" s="35">
        <v>33</v>
      </c>
      <c r="BO92" s="35">
        <v>31</v>
      </c>
      <c r="BP92" s="35">
        <v>43</v>
      </c>
      <c r="BQ92" s="35">
        <v>45</v>
      </c>
      <c r="BR92" s="35">
        <f>VLOOKUP(A92,[1]wards!$AM$2:$AR$125,6,FALSE)</f>
        <v>30</v>
      </c>
      <c r="BS92" s="35">
        <v>35</v>
      </c>
      <c r="BT92" s="35">
        <v>34</v>
      </c>
      <c r="BU92" s="46">
        <v>58</v>
      </c>
      <c r="BV92" s="35">
        <v>53</v>
      </c>
      <c r="BW92" s="35">
        <v>66</v>
      </c>
      <c r="BX92" s="35">
        <v>65</v>
      </c>
      <c r="BY92" s="35">
        <v>61</v>
      </c>
      <c r="BZ92" s="35">
        <v>61</v>
      </c>
      <c r="CA92" s="35">
        <f>VLOOKUP(A92,[1]wards!$AT$3:$AY$125,6,FALSE)</f>
        <v>43</v>
      </c>
      <c r="CB92" s="35">
        <v>55</v>
      </c>
      <c r="CC92" s="45">
        <v>70</v>
      </c>
      <c r="CD92" s="46">
        <v>64</v>
      </c>
      <c r="CE92" s="35">
        <v>63</v>
      </c>
      <c r="CF92" s="35">
        <v>68</v>
      </c>
      <c r="CG92" s="35">
        <v>69</v>
      </c>
      <c r="CH92" s="35">
        <v>68</v>
      </c>
      <c r="CI92" s="35">
        <v>67</v>
      </c>
      <c r="CJ92" s="35">
        <f>VLOOKUP(A92,[1]wards!$Y$3:$Z$125,2,FALSE)</f>
        <v>50</v>
      </c>
      <c r="CK92" s="35">
        <v>62</v>
      </c>
      <c r="CL92" s="45">
        <v>81</v>
      </c>
      <c r="CM92" s="41">
        <v>68.650000000000006</v>
      </c>
      <c r="CN92" s="40">
        <v>47.15</v>
      </c>
      <c r="CO92" s="40">
        <v>49.13</v>
      </c>
      <c r="CP92" s="40">
        <v>48.84</v>
      </c>
      <c r="CQ92" s="40">
        <f>(F92/'[2]Population Estimates'!E90)*1000</f>
        <v>47.289156626506028</v>
      </c>
      <c r="CR92" s="40">
        <f>([2]iadatasheet!H94/'[2]Population Estimates'!E90)*1000</f>
        <v>45.331325301204814</v>
      </c>
      <c r="CS92" s="40">
        <f>(H92/'[2]Population Estimates'!G90)*1000</f>
        <v>35.095447870778266</v>
      </c>
      <c r="CT92" s="40">
        <f>(I92/'[2]Population Estimates'!G90)*1000</f>
        <v>33.480176211453745</v>
      </c>
      <c r="CU92" s="42">
        <v>42.88</v>
      </c>
      <c r="CV92" s="41">
        <v>54.79</v>
      </c>
      <c r="CW92" s="40">
        <v>45.51</v>
      </c>
      <c r="CX92" s="40">
        <v>38.668779714738513</v>
      </c>
      <c r="CY92" s="40">
        <f>(N92/'[2]Population Estimates'!C90)*1000</f>
        <v>41.194486983154668</v>
      </c>
      <c r="CZ92" s="40">
        <f>(O92/'[2]Population Estimates'!E90)*1000</f>
        <v>31.024096385542169</v>
      </c>
      <c r="DA92" s="40">
        <f>(P92/'[2]Population Estimates'!E90)*1000</f>
        <v>32.831325301204821</v>
      </c>
      <c r="DB92" s="40">
        <f>(Q92/'[2]Population Estimates'!G90)*1000</f>
        <v>25.110132158590307</v>
      </c>
      <c r="DC92" s="40">
        <f>(R92/'[2]Population Estimates'!G90)*1000</f>
        <v>22.613803230543319</v>
      </c>
      <c r="DD92" s="42">
        <v>23.49</v>
      </c>
      <c r="DE92" s="41">
        <v>5.28</v>
      </c>
      <c r="DF92" s="40">
        <v>3.11</v>
      </c>
      <c r="DG92" s="40">
        <v>3.41</v>
      </c>
      <c r="DH92" s="40">
        <f>(W92/'[2]Population Estimates'!D90)*1000</f>
        <v>6.0498220640569391</v>
      </c>
      <c r="DI92" s="40">
        <f>(X92/'[2]Population Estimates'!F90)*1000</f>
        <v>5.802047781569966</v>
      </c>
      <c r="DJ92" s="40">
        <f>(Y92/'[2]Population Estimates'!F90)*1000</f>
        <v>6.1433447098976108</v>
      </c>
      <c r="DK92" s="40">
        <f>(Z92/'[2]Population Estimates'!H90)*1000</f>
        <v>5.7046979865771812</v>
      </c>
      <c r="DL92" s="40">
        <f>(AA92/'[2]Population Estimates'!H90)*1000</f>
        <v>3.6912751677852347</v>
      </c>
      <c r="DM92" s="42">
        <v>2.68</v>
      </c>
      <c r="DN92" s="41">
        <v>19.801980198019802</v>
      </c>
      <c r="DO92" s="40">
        <v>12.561174551386623</v>
      </c>
      <c r="DP92" s="40">
        <v>12.519809825673535</v>
      </c>
      <c r="DQ92" s="40">
        <f>(AG92/'[2]Population Estimates'!C90)*1000</f>
        <v>6.2787136294027563</v>
      </c>
      <c r="DR92" s="40">
        <f>(AG92/'[2]Population Estimates'!E90)*1000</f>
        <v>6.1746987951807224</v>
      </c>
      <c r="DS92" s="40">
        <f>([2]iadatasheet!AI94/'[2]Population Estimates'!E90)*1000</f>
        <v>6.6265060240963853</v>
      </c>
      <c r="DT92" s="40">
        <f>(AI92/'[2]Population Estimates'!G90)*1000</f>
        <v>5.5800293685756239</v>
      </c>
      <c r="DU92" s="40">
        <f>(AJ92/'[2]Population Estimates'!G90)*1000</f>
        <v>4.5521292217327458</v>
      </c>
      <c r="DV92" s="42">
        <v>7.64</v>
      </c>
      <c r="DW92" s="41">
        <v>7.59</v>
      </c>
      <c r="DX92" s="40">
        <v>8.65</v>
      </c>
      <c r="DY92" s="40">
        <v>10.46</v>
      </c>
      <c r="DZ92" s="40">
        <f>(AW92/'[2]Population Estimates'!C90)*1000</f>
        <v>15.007656967840736</v>
      </c>
      <c r="EA92" s="40">
        <f>(AX92/'[2]Population Estimates'!E90)*1000</f>
        <v>7.6807228915662655</v>
      </c>
      <c r="EB92" s="40">
        <f>(AY92/'[2]Population Estimates'!E90)*1000</f>
        <v>10.391566265060241</v>
      </c>
      <c r="EC92" s="40">
        <f>(AZ92/'[2]Population Estimates'!G90)*1000</f>
        <v>7.6358296622613802</v>
      </c>
      <c r="ED92" s="40">
        <f>(BA92/'[2]Population Estimates'!G90)*1000</f>
        <v>10.13215859030837</v>
      </c>
      <c r="EE92" s="40">
        <v>12.33</v>
      </c>
      <c r="EF92" s="41">
        <v>0.83</v>
      </c>
      <c r="EG92" s="40">
        <v>0.65</v>
      </c>
      <c r="EH92" s="40">
        <v>0.63</v>
      </c>
      <c r="EI92" s="40">
        <f>([2]iadatasheet!BG94/'[2]Population Estimates'!C90)*1000</f>
        <v>1.5313935681470139</v>
      </c>
      <c r="EJ92" s="40">
        <f>(BG92/'[2]Population Estimates'!E90)*1000</f>
        <v>1.0542168674698795</v>
      </c>
      <c r="EK92" s="40">
        <f>(BH92/'[2]Population Estimates'!E90)*1000</f>
        <v>1.8072289156626506</v>
      </c>
      <c r="EL92" s="40">
        <f>(BI92/'[2]Population Estimates'!G90)*1000</f>
        <v>1.0279001468428781</v>
      </c>
      <c r="EM92" s="40">
        <f>(BJ92/'[2]Population Estimates'!G90)*1000</f>
        <v>0.14684287812041116</v>
      </c>
      <c r="EN92" s="42">
        <v>1.47</v>
      </c>
      <c r="EO92" s="40">
        <v>11.06</v>
      </c>
      <c r="EP92" s="40">
        <v>4.4000000000000004</v>
      </c>
      <c r="EQ92" s="40">
        <v>5.23</v>
      </c>
      <c r="ER92" s="40">
        <f>(BO92/'[2]Population Estimates'!C90)*1000</f>
        <v>4.7473200612557429</v>
      </c>
      <c r="ES92" s="40">
        <f>(BP92/'[2]Population Estimates'!E90)*1000</f>
        <v>6.4759036144578319</v>
      </c>
      <c r="ET92" s="40">
        <f>(BQ92/'[2]Population Estimates'!E90)*1000</f>
        <v>6.7771084337349397</v>
      </c>
      <c r="EU92" s="40">
        <f>(BR92/'[2]Population Estimates'!G90)*1000</f>
        <v>4.4052863436123353</v>
      </c>
      <c r="EV92" s="40">
        <f>(BS92/'[2]Population Estimates'!G90)*1000</f>
        <v>5.1395007342143906</v>
      </c>
      <c r="EW92" s="40">
        <v>4.99</v>
      </c>
      <c r="EX92" s="41">
        <v>9.57</v>
      </c>
      <c r="EY92" s="40">
        <v>8.65</v>
      </c>
      <c r="EZ92" s="40">
        <v>10.46</v>
      </c>
      <c r="FA92" s="40">
        <f>(BX92/'[2]Population Estimates'!C90)*1000</f>
        <v>9.9540581929555891</v>
      </c>
      <c r="FB92" s="40">
        <f>(BY92/'[2]Population Estimates'!E90)*1000</f>
        <v>9.1867469879518087</v>
      </c>
      <c r="FC92" s="40">
        <f>(BZ92/'[2]Population Estimates'!E90)*1000</f>
        <v>9.1867469879518087</v>
      </c>
      <c r="FD92" s="40">
        <f>(CA92/'[2]Population Estimates'!G90)*1000</f>
        <v>6.3142437591776801</v>
      </c>
      <c r="FE92" s="40">
        <f>(CB92/'[2]Population Estimates'!G90)*1000</f>
        <v>8.0763582966226135</v>
      </c>
      <c r="FF92" s="42">
        <v>10.28</v>
      </c>
      <c r="FG92" s="41">
        <v>10.56</v>
      </c>
      <c r="FH92" s="40">
        <v>10.28</v>
      </c>
      <c r="FI92" s="40">
        <v>10.78</v>
      </c>
      <c r="FJ92" s="40">
        <f>(CG92/'[2]Population Estimates'!C90)*1000</f>
        <v>10.566615620214396</v>
      </c>
      <c r="FK92" s="40">
        <f>([2]iadatasheet!CI94/'[2]Population Estimates'!E90)*1000</f>
        <v>10.240963855421688</v>
      </c>
      <c r="FL92" s="40">
        <f>(CI92/'[2]Population Estimates'!E90)*1000</f>
        <v>10.090361445783131</v>
      </c>
      <c r="FM92" s="40">
        <f>(CJ92/'[2]Population Estimates'!G90)*1000</f>
        <v>7.3421439060205582</v>
      </c>
      <c r="FN92" s="40">
        <f>(CK92/'[2]Population Estimates'!G90)*1000</f>
        <v>9.1042584434654916</v>
      </c>
      <c r="FO92" s="42">
        <v>11.89</v>
      </c>
    </row>
    <row r="93" spans="1:171" x14ac:dyDescent="0.2">
      <c r="A93" s="30" t="s">
        <v>162</v>
      </c>
      <c r="B93" s="31">
        <v>190</v>
      </c>
      <c r="C93" s="32">
        <v>182</v>
      </c>
      <c r="D93" s="32">
        <v>158</v>
      </c>
      <c r="E93" s="32">
        <v>190</v>
      </c>
      <c r="F93" s="32">
        <v>192</v>
      </c>
      <c r="G93" s="32">
        <v>158</v>
      </c>
      <c r="H93" s="32">
        <f>VLOOKUP(A93,[1]wards!$A$3:$B$125,2,FALSE)</f>
        <v>154</v>
      </c>
      <c r="I93" s="32">
        <v>183</v>
      </c>
      <c r="J93" s="33">
        <v>161</v>
      </c>
      <c r="K93" s="34">
        <v>155</v>
      </c>
      <c r="L93" s="34">
        <v>149</v>
      </c>
      <c r="M93" s="35">
        <v>119</v>
      </c>
      <c r="N93" s="35">
        <v>131</v>
      </c>
      <c r="O93" s="35">
        <v>130</v>
      </c>
      <c r="P93" s="35">
        <v>56</v>
      </c>
      <c r="Q93" s="35">
        <f>VLOOKUP(A93,[1]wards!$L$3:$M$125,2,FALSE)</f>
        <v>77</v>
      </c>
      <c r="R93" s="35">
        <v>89</v>
      </c>
      <c r="S93" s="36">
        <v>59</v>
      </c>
      <c r="T93" s="37">
        <v>16</v>
      </c>
      <c r="U93" s="34">
        <v>8</v>
      </c>
      <c r="V93" s="34">
        <v>11</v>
      </c>
      <c r="W93" s="34">
        <v>8</v>
      </c>
      <c r="X93" s="35">
        <v>16</v>
      </c>
      <c r="Y93" s="35">
        <v>20</v>
      </c>
      <c r="Z93" s="35">
        <f>VLOOKUP(A93,[1]wards!$AC$3:$AF$125,4,FALSE)</f>
        <v>12</v>
      </c>
      <c r="AA93" s="35">
        <v>6</v>
      </c>
      <c r="AB93" s="38">
        <v>10</v>
      </c>
      <c r="AC93" s="39">
        <v>38</v>
      </c>
      <c r="AD93" s="39">
        <v>36</v>
      </c>
      <c r="AE93" s="39">
        <v>52</v>
      </c>
      <c r="AF93" s="39">
        <v>38</v>
      </c>
      <c r="AG93" s="40">
        <v>40</v>
      </c>
      <c r="AH93" s="40">
        <v>32</v>
      </c>
      <c r="AI93" s="40">
        <f>VLOOKUP(A93,[1]wards!$Y$2:$AA$126,3,FALSE)</f>
        <v>31</v>
      </c>
      <c r="AJ93" s="40">
        <v>28</v>
      </c>
      <c r="AK93" s="40">
        <v>23</v>
      </c>
      <c r="AL93" s="41">
        <v>9</v>
      </c>
      <c r="AM93" s="40">
        <v>4</v>
      </c>
      <c r="AN93" s="40">
        <v>1</v>
      </c>
      <c r="AO93" s="40">
        <v>1</v>
      </c>
      <c r="AP93" s="40">
        <v>4</v>
      </c>
      <c r="AQ93" s="40">
        <f>VLOOKUP(A93,[1]wards!$P$3:$Q$88,2,FALSE)</f>
        <v>3</v>
      </c>
      <c r="AR93" s="40">
        <v>1</v>
      </c>
      <c r="AS93" s="42">
        <v>4</v>
      </c>
      <c r="AT93" s="41">
        <v>22</v>
      </c>
      <c r="AU93" s="40">
        <v>44</v>
      </c>
      <c r="AV93" s="40">
        <v>47</v>
      </c>
      <c r="AW93" s="40">
        <v>39</v>
      </c>
      <c r="AX93" s="40">
        <v>48</v>
      </c>
      <c r="AY93" s="40">
        <v>64</v>
      </c>
      <c r="AZ93" s="40">
        <f>VLOOKUP(A93,[1]wards!$U$3:$V$125,2,FALSE)</f>
        <v>62</v>
      </c>
      <c r="BA93" s="43">
        <v>61</v>
      </c>
      <c r="BB93" s="44">
        <v>51</v>
      </c>
      <c r="BC93" s="41">
        <v>6</v>
      </c>
      <c r="BD93" s="40">
        <v>8</v>
      </c>
      <c r="BE93" s="40">
        <v>2</v>
      </c>
      <c r="BF93" s="40">
        <v>1</v>
      </c>
      <c r="BG93" s="35">
        <v>3</v>
      </c>
      <c r="BH93" s="35">
        <v>4</v>
      </c>
      <c r="BI93" s="35">
        <f>VLOOKUP(A93,[1]wards!$AI$2:$AJ$125,2,FALSE)</f>
        <v>2</v>
      </c>
      <c r="BJ93" s="35">
        <v>3</v>
      </c>
      <c r="BK93" s="45">
        <v>2</v>
      </c>
      <c r="BL93" s="35">
        <v>21</v>
      </c>
      <c r="BM93" s="35">
        <v>29</v>
      </c>
      <c r="BN93" s="35">
        <v>12</v>
      </c>
      <c r="BO93" s="35">
        <v>26</v>
      </c>
      <c r="BP93" s="35">
        <v>25</v>
      </c>
      <c r="BQ93" s="35">
        <v>18</v>
      </c>
      <c r="BR93" s="35">
        <f>VLOOKUP(A93,[1]wards!$AM$2:$AR$125,6,FALSE)</f>
        <v>22</v>
      </c>
      <c r="BS93" s="35">
        <v>16</v>
      </c>
      <c r="BT93" s="35">
        <v>6</v>
      </c>
      <c r="BU93" s="46">
        <v>23</v>
      </c>
      <c r="BV93" s="35">
        <v>31</v>
      </c>
      <c r="BW93" s="35">
        <v>20</v>
      </c>
      <c r="BX93" s="35">
        <v>16</v>
      </c>
      <c r="BY93" s="35">
        <v>19</v>
      </c>
      <c r="BZ93" s="35">
        <v>17</v>
      </c>
      <c r="CA93" s="35">
        <f>VLOOKUP(A93,[1]wards!$AT$3:$AY$125,6,FALSE)</f>
        <v>20</v>
      </c>
      <c r="CB93" s="35">
        <v>37</v>
      </c>
      <c r="CC93" s="45">
        <v>28</v>
      </c>
      <c r="CD93" s="46">
        <v>29</v>
      </c>
      <c r="CE93" s="35">
        <v>34</v>
      </c>
      <c r="CF93" s="35">
        <v>20</v>
      </c>
      <c r="CG93" s="35">
        <v>20</v>
      </c>
      <c r="CH93" s="35">
        <v>19</v>
      </c>
      <c r="CI93" s="35">
        <v>20</v>
      </c>
      <c r="CJ93" s="35">
        <f>VLOOKUP(A93,[1]wards!$Y$3:$Z$125,2,FALSE)</f>
        <v>29</v>
      </c>
      <c r="CK93" s="35">
        <v>41</v>
      </c>
      <c r="CL93" s="45">
        <v>34</v>
      </c>
      <c r="CM93" s="41">
        <v>32.26</v>
      </c>
      <c r="CN93" s="40">
        <v>30.69</v>
      </c>
      <c r="CO93" s="40">
        <v>26.83</v>
      </c>
      <c r="CP93" s="40">
        <v>32.369999999999997</v>
      </c>
      <c r="CQ93" s="40">
        <f>(F93/'[2]Population Estimates'!E91)*1000</f>
        <v>32.107023411371237</v>
      </c>
      <c r="CR93" s="40">
        <f>([2]iadatasheet!H95/'[2]Population Estimates'!E91)*1000</f>
        <v>26.421404682274247</v>
      </c>
      <c r="CS93" s="40">
        <f>(H93/'[2]Population Estimates'!G91)*1000</f>
        <v>25.328947368421051</v>
      </c>
      <c r="CT93" s="40">
        <f>(I93/'[2]Population Estimates'!G91)*1000</f>
        <v>30.098684210526315</v>
      </c>
      <c r="CU93" s="42">
        <v>26.48</v>
      </c>
      <c r="CV93" s="41">
        <v>26.32</v>
      </c>
      <c r="CW93" s="40">
        <v>25.13</v>
      </c>
      <c r="CX93" s="40">
        <v>20.203735144312393</v>
      </c>
      <c r="CY93" s="40">
        <f>(N93/'[2]Population Estimates'!C91)*1000</f>
        <v>22.053872053872055</v>
      </c>
      <c r="CZ93" s="40">
        <f>(O93/'[2]Population Estimates'!E91)*1000</f>
        <v>21.739130434782609</v>
      </c>
      <c r="DA93" s="40">
        <f>(P93/'[2]Population Estimates'!E91)*1000</f>
        <v>9.3645484949832767</v>
      </c>
      <c r="DB93" s="40">
        <f>(Q93/'[2]Population Estimates'!G91)*1000</f>
        <v>12.664473684210526</v>
      </c>
      <c r="DC93" s="40">
        <f>(R93/'[2]Population Estimates'!G91)*1000</f>
        <v>14.638157894736842</v>
      </c>
      <c r="DD93" s="42">
        <v>9.6999999999999993</v>
      </c>
      <c r="DE93" s="41">
        <v>6.64</v>
      </c>
      <c r="DF93" s="40">
        <v>3.27</v>
      </c>
      <c r="DG93" s="40">
        <v>4.47</v>
      </c>
      <c r="DH93" s="40">
        <f>(W93/'[2]Population Estimates'!D91)*1000</f>
        <v>3.1746031746031744</v>
      </c>
      <c r="DI93" s="40">
        <f>(X93/'[2]Population Estimates'!F91)*1000</f>
        <v>6.2992125984251963</v>
      </c>
      <c r="DJ93" s="40">
        <f>(Y93/'[2]Population Estimates'!F91)*1000</f>
        <v>7.8740157480314963</v>
      </c>
      <c r="DK93" s="40">
        <f>(Z93/'[2]Population Estimates'!H91)*1000</f>
        <v>4.7058823529411757</v>
      </c>
      <c r="DL93" s="40">
        <f>(AA93/'[2]Population Estimates'!H91)*1000</f>
        <v>2.3529411764705879</v>
      </c>
      <c r="DM93" s="42">
        <v>3.92</v>
      </c>
      <c r="DN93" s="41">
        <v>6.4516129032258061</v>
      </c>
      <c r="DO93" s="40">
        <v>6.0708263069139967</v>
      </c>
      <c r="DP93" s="40">
        <v>8.828522920203735</v>
      </c>
      <c r="DQ93" s="40">
        <f>(AG93/'[2]Population Estimates'!C91)*1000</f>
        <v>6.7340067340067336</v>
      </c>
      <c r="DR93" s="40">
        <f>(AG93/'[2]Population Estimates'!E91)*1000</f>
        <v>6.6889632107023411</v>
      </c>
      <c r="DS93" s="40">
        <f>([2]iadatasheet!AI95/'[2]Population Estimates'!E91)*1000</f>
        <v>5.3511705685618729</v>
      </c>
      <c r="DT93" s="40">
        <f>(AI93/'[2]Population Estimates'!G91)*1000</f>
        <v>5.0986842105263159</v>
      </c>
      <c r="DU93" s="40">
        <f>(AJ93/'[2]Population Estimates'!G91)*1000</f>
        <v>4.6052631578947363</v>
      </c>
      <c r="DV93" s="42">
        <v>3.78</v>
      </c>
      <c r="DW93" s="41">
        <v>3.74</v>
      </c>
      <c r="DX93" s="40">
        <v>7.42</v>
      </c>
      <c r="DY93" s="40">
        <v>7.98</v>
      </c>
      <c r="DZ93" s="40">
        <f>(AW93/'[2]Population Estimates'!C91)*1000</f>
        <v>6.5656565656565657</v>
      </c>
      <c r="EA93" s="40">
        <f>(AX93/'[2]Population Estimates'!E91)*1000</f>
        <v>8.0267558528428093</v>
      </c>
      <c r="EB93" s="40">
        <f>(AY93/'[2]Population Estimates'!E91)*1000</f>
        <v>10.702341137123746</v>
      </c>
      <c r="EC93" s="40">
        <f>(AZ93/'[2]Population Estimates'!G91)*1000</f>
        <v>10.197368421052632</v>
      </c>
      <c r="ED93" s="40">
        <f>(BA93/'[2]Population Estimates'!G91)*1000</f>
        <v>10.032894736842104</v>
      </c>
      <c r="EE93" s="40">
        <v>8.39</v>
      </c>
      <c r="EF93" s="41">
        <v>1.02</v>
      </c>
      <c r="EG93" s="40">
        <v>1.35</v>
      </c>
      <c r="EH93" s="40">
        <v>0.34</v>
      </c>
      <c r="EI93" s="40">
        <f>([2]iadatasheet!BG95/'[2]Population Estimates'!C91)*1000</f>
        <v>0.16835016835016836</v>
      </c>
      <c r="EJ93" s="40">
        <f>(BG93/'[2]Population Estimates'!E91)*1000</f>
        <v>0.50167224080267558</v>
      </c>
      <c r="EK93" s="40">
        <f>(BH93/'[2]Population Estimates'!E91)*1000</f>
        <v>0.66889632107023411</v>
      </c>
      <c r="EL93" s="40">
        <f>(BI93/'[2]Population Estimates'!G91)*1000</f>
        <v>0.3289473684210526</v>
      </c>
      <c r="EM93" s="40">
        <f>(BJ93/'[2]Population Estimates'!G91)*1000</f>
        <v>0.49342105263157898</v>
      </c>
      <c r="EN93" s="42">
        <v>0.33</v>
      </c>
      <c r="EO93" s="40">
        <v>3.57</v>
      </c>
      <c r="EP93" s="40">
        <v>4.8899999999999997</v>
      </c>
      <c r="EQ93" s="40">
        <v>2.04</v>
      </c>
      <c r="ER93" s="40">
        <f>(BO93/'[2]Population Estimates'!C91)*1000</f>
        <v>4.3771043771043772</v>
      </c>
      <c r="ES93" s="40">
        <f>(BP93/'[2]Population Estimates'!E91)*1000</f>
        <v>4.1806020066889626</v>
      </c>
      <c r="ET93" s="40">
        <f>(BQ93/'[2]Population Estimates'!E91)*1000</f>
        <v>3.0100334448160533</v>
      </c>
      <c r="EU93" s="40">
        <f>(BR93/'[2]Population Estimates'!G91)*1000</f>
        <v>3.6184210526315788</v>
      </c>
      <c r="EV93" s="40">
        <f>(BS93/'[2]Population Estimates'!G91)*1000</f>
        <v>2.6315789473684208</v>
      </c>
      <c r="EW93" s="40">
        <v>0.99</v>
      </c>
      <c r="EX93" s="41">
        <v>3.9</v>
      </c>
      <c r="EY93" s="40">
        <v>5.23</v>
      </c>
      <c r="EZ93" s="40">
        <v>3.4</v>
      </c>
      <c r="FA93" s="40">
        <f>(BX93/'[2]Population Estimates'!C91)*1000</f>
        <v>2.6936026936026938</v>
      </c>
      <c r="FB93" s="40">
        <f>(BY93/'[2]Population Estimates'!E91)*1000</f>
        <v>3.1772575250836121</v>
      </c>
      <c r="FC93" s="40">
        <f>(BZ93/'[2]Population Estimates'!E91)*1000</f>
        <v>2.8428093645484949</v>
      </c>
      <c r="FD93" s="40">
        <f>(CA93/'[2]Population Estimates'!G91)*1000</f>
        <v>3.2894736842105261</v>
      </c>
      <c r="FE93" s="40">
        <f>(CB93/'[2]Population Estimates'!G91)*1000</f>
        <v>6.0855263157894735</v>
      </c>
      <c r="FF93" s="42">
        <v>4.6100000000000003</v>
      </c>
      <c r="FG93" s="41">
        <v>4.92</v>
      </c>
      <c r="FH93" s="40">
        <v>5.73</v>
      </c>
      <c r="FI93" s="40">
        <v>3.4</v>
      </c>
      <c r="FJ93" s="40">
        <f>(CG93/'[2]Population Estimates'!C91)*1000</f>
        <v>3.3670033670033668</v>
      </c>
      <c r="FK93" s="40">
        <f>([2]iadatasheet!CI95/'[2]Population Estimates'!E91)*1000</f>
        <v>3.1772575250836121</v>
      </c>
      <c r="FL93" s="40">
        <f>(CI93/'[2]Population Estimates'!E91)*1000</f>
        <v>3.3444816053511706</v>
      </c>
      <c r="FM93" s="40">
        <f>(CJ93/'[2]Population Estimates'!G91)*1000</f>
        <v>4.7697368421052628</v>
      </c>
      <c r="FN93" s="40">
        <f>(CK93/'[2]Population Estimates'!G91)*1000</f>
        <v>6.7434210526315788</v>
      </c>
      <c r="FO93" s="42">
        <v>5.59</v>
      </c>
    </row>
    <row r="94" spans="1:171" x14ac:dyDescent="0.2">
      <c r="A94" s="30" t="s">
        <v>163</v>
      </c>
      <c r="B94" s="31">
        <v>94</v>
      </c>
      <c r="C94" s="32">
        <v>80</v>
      </c>
      <c r="D94" s="32">
        <v>67</v>
      </c>
      <c r="E94" s="32">
        <v>75</v>
      </c>
      <c r="F94" s="32">
        <v>60</v>
      </c>
      <c r="G94" s="32">
        <v>76</v>
      </c>
      <c r="H94" s="32">
        <f>VLOOKUP(A94,[1]wards!$A$3:$B$125,2,FALSE)</f>
        <v>75</v>
      </c>
      <c r="I94" s="32">
        <v>91</v>
      </c>
      <c r="J94" s="33">
        <v>77</v>
      </c>
      <c r="K94" s="34">
        <v>106</v>
      </c>
      <c r="L94" s="34">
        <v>104</v>
      </c>
      <c r="M94" s="35">
        <v>110</v>
      </c>
      <c r="N94" s="35">
        <v>68</v>
      </c>
      <c r="O94" s="35">
        <v>52</v>
      </c>
      <c r="P94" s="35">
        <v>63</v>
      </c>
      <c r="Q94" s="35">
        <f>VLOOKUP(A94,[1]wards!$L$3:$M$125,2,FALSE)</f>
        <v>50</v>
      </c>
      <c r="R94" s="35">
        <v>45</v>
      </c>
      <c r="S94" s="36">
        <v>44</v>
      </c>
      <c r="T94" s="37">
        <v>3</v>
      </c>
      <c r="U94" s="34">
        <v>4</v>
      </c>
      <c r="V94" s="34">
        <v>4</v>
      </c>
      <c r="W94" s="34">
        <v>1</v>
      </c>
      <c r="X94" s="35">
        <v>3</v>
      </c>
      <c r="Y94" s="35">
        <v>4</v>
      </c>
      <c r="Z94" s="35">
        <f>VLOOKUP(A94,[1]wards!$AC$3:$AF$125,4,FALSE)</f>
        <v>2</v>
      </c>
      <c r="AA94" s="35">
        <v>1</v>
      </c>
      <c r="AB94" s="38">
        <v>2</v>
      </c>
      <c r="AC94" s="39">
        <v>24</v>
      </c>
      <c r="AD94" s="39">
        <v>14</v>
      </c>
      <c r="AE94" s="39">
        <v>14</v>
      </c>
      <c r="AF94" s="39">
        <v>23</v>
      </c>
      <c r="AG94" s="40">
        <v>7</v>
      </c>
      <c r="AH94" s="40">
        <v>16</v>
      </c>
      <c r="AI94" s="40">
        <f>VLOOKUP(A94,[1]wards!$Y$2:$AA$126,3,FALSE)</f>
        <v>15</v>
      </c>
      <c r="AJ94" s="40">
        <v>14</v>
      </c>
      <c r="AK94" s="40">
        <v>17</v>
      </c>
      <c r="AL94" s="41">
        <v>1</v>
      </c>
      <c r="AM94" s="40">
        <v>1</v>
      </c>
      <c r="AN94" s="40">
        <v>4</v>
      </c>
      <c r="AO94" s="40">
        <v>0</v>
      </c>
      <c r="AP94" s="40">
        <v>2</v>
      </c>
      <c r="AQ94" s="40">
        <f>VLOOKUP(A94,[1]wards!$P$3:$Q$88,2,FALSE)</f>
        <v>1</v>
      </c>
      <c r="AR94" s="40">
        <v>0</v>
      </c>
      <c r="AS94" s="42">
        <v>1</v>
      </c>
      <c r="AT94" s="41">
        <v>36</v>
      </c>
      <c r="AU94" s="40">
        <v>34</v>
      </c>
      <c r="AV94" s="40">
        <v>19</v>
      </c>
      <c r="AW94" s="40">
        <v>28</v>
      </c>
      <c r="AX94" s="40">
        <v>24</v>
      </c>
      <c r="AY94" s="40">
        <v>22</v>
      </c>
      <c r="AZ94" s="40">
        <f>VLOOKUP(A94,[1]wards!$U$3:$V$125,2,FALSE)</f>
        <v>31</v>
      </c>
      <c r="BA94" s="43">
        <v>22</v>
      </c>
      <c r="BB94" s="44">
        <v>25</v>
      </c>
      <c r="BC94" s="41">
        <v>4</v>
      </c>
      <c r="BD94" s="40">
        <v>2</v>
      </c>
      <c r="BE94" s="40">
        <v>2</v>
      </c>
      <c r="BF94" s="40">
        <v>1</v>
      </c>
      <c r="BG94" s="35">
        <v>1</v>
      </c>
      <c r="BH94" s="35">
        <v>3</v>
      </c>
      <c r="BI94" s="35">
        <f>VLOOKUP(A94,[1]wards!$AI$2:$AJ$125,2,FALSE)</f>
        <v>0</v>
      </c>
      <c r="BJ94" s="35">
        <v>1</v>
      </c>
      <c r="BK94" s="45">
        <v>2</v>
      </c>
      <c r="BL94" s="35">
        <v>12</v>
      </c>
      <c r="BM94" s="35">
        <v>19</v>
      </c>
      <c r="BN94" s="35">
        <v>12</v>
      </c>
      <c r="BO94" s="35">
        <v>15</v>
      </c>
      <c r="BP94" s="35">
        <v>16</v>
      </c>
      <c r="BQ94" s="35">
        <v>11</v>
      </c>
      <c r="BR94" s="35">
        <f>VLOOKUP(A94,[1]wards!$AM$2:$AR$125,6,FALSE)</f>
        <v>6</v>
      </c>
      <c r="BS94" s="35">
        <v>21</v>
      </c>
      <c r="BT94" s="35">
        <v>6</v>
      </c>
      <c r="BU94" s="46">
        <v>10</v>
      </c>
      <c r="BV94" s="35">
        <v>10</v>
      </c>
      <c r="BW94" s="35">
        <v>5</v>
      </c>
      <c r="BX94" s="35">
        <v>8</v>
      </c>
      <c r="BY94" s="35">
        <v>4</v>
      </c>
      <c r="BZ94" s="35">
        <v>11</v>
      </c>
      <c r="CA94" s="35">
        <f>VLOOKUP(A94,[1]wards!$AT$3:$AY$125,6,FALSE)</f>
        <v>17</v>
      </c>
      <c r="CB94" s="35">
        <v>19</v>
      </c>
      <c r="CC94" s="45">
        <v>28</v>
      </c>
      <c r="CD94" s="46">
        <v>13</v>
      </c>
      <c r="CE94" s="35">
        <v>11</v>
      </c>
      <c r="CF94" s="35">
        <v>5</v>
      </c>
      <c r="CG94" s="35">
        <v>8</v>
      </c>
      <c r="CH94" s="35">
        <v>5</v>
      </c>
      <c r="CI94" s="35">
        <v>13</v>
      </c>
      <c r="CJ94" s="35">
        <f>VLOOKUP(A94,[1]wards!$Y$3:$Z$125,2,FALSE)</f>
        <v>20</v>
      </c>
      <c r="CK94" s="35">
        <v>21</v>
      </c>
      <c r="CL94" s="45">
        <v>28</v>
      </c>
      <c r="CM94" s="41">
        <v>36.72</v>
      </c>
      <c r="CN94" s="40">
        <v>30.89</v>
      </c>
      <c r="CO94" s="40">
        <v>25.77</v>
      </c>
      <c r="CP94" s="40">
        <v>28.63</v>
      </c>
      <c r="CQ94" s="40">
        <f>(F94/'[2]Population Estimates'!E92)*1000</f>
        <v>24.291497975708502</v>
      </c>
      <c r="CR94" s="40">
        <f>([2]iadatasheet!H96/'[2]Population Estimates'!E92)*1000</f>
        <v>30.76923076923077</v>
      </c>
      <c r="CS94" s="40">
        <f>(H94/'[2]Population Estimates'!G92)*1000</f>
        <v>30.364372469635626</v>
      </c>
      <c r="CT94" s="40">
        <f>(I94/'[2]Population Estimates'!G92)*1000</f>
        <v>36.84210526315789</v>
      </c>
      <c r="CU94" s="42">
        <v>31.17</v>
      </c>
      <c r="CV94" s="41">
        <v>41.41</v>
      </c>
      <c r="CW94" s="40">
        <v>40.15</v>
      </c>
      <c r="CX94" s="40">
        <v>42.307692307692307</v>
      </c>
      <c r="CY94" s="40">
        <f>(N94/'[2]Population Estimates'!C92)*1000</f>
        <v>27.091633466135455</v>
      </c>
      <c r="CZ94" s="40">
        <f>(O94/'[2]Population Estimates'!E92)*1000</f>
        <v>21.052631578947366</v>
      </c>
      <c r="DA94" s="40">
        <f>(P94/'[2]Population Estimates'!E92)*1000</f>
        <v>25.506072874493928</v>
      </c>
      <c r="DB94" s="40">
        <f>(Q94/'[2]Population Estimates'!G92)*1000</f>
        <v>20.242914979757085</v>
      </c>
      <c r="DC94" s="40">
        <f>(R94/'[2]Population Estimates'!G92)*1000</f>
        <v>18.218623481781375</v>
      </c>
      <c r="DD94" s="42">
        <v>17.809999999999999</v>
      </c>
      <c r="DE94" s="41">
        <v>2.68</v>
      </c>
      <c r="DF94" s="40">
        <v>3.48</v>
      </c>
      <c r="DG94" s="40">
        <v>3.48</v>
      </c>
      <c r="DH94" s="40">
        <f>(W94/'[2]Population Estimates'!D92)*1000</f>
        <v>0.86206896551724133</v>
      </c>
      <c r="DI94" s="40">
        <f>(X94/'[2]Population Estimates'!F92)*1000</f>
        <v>2.5862068965517242</v>
      </c>
      <c r="DJ94" s="40">
        <f>(Y94/'[2]Population Estimates'!F92)*1000</f>
        <v>3.4482758620689653</v>
      </c>
      <c r="DK94" s="40">
        <f>(Z94/'[2]Population Estimates'!H92)*1000</f>
        <v>1.7094017094017093</v>
      </c>
      <c r="DL94" s="40">
        <f>(AA94/'[2]Population Estimates'!H92)*1000</f>
        <v>0.85470085470085466</v>
      </c>
      <c r="DM94" s="42">
        <v>1.71</v>
      </c>
      <c r="DN94" s="41">
        <v>9.375</v>
      </c>
      <c r="DO94" s="40">
        <v>5.4054054054054053</v>
      </c>
      <c r="DP94" s="40">
        <v>5.3846153846153841</v>
      </c>
      <c r="DQ94" s="40">
        <f>(AG94/'[2]Population Estimates'!C92)*1000</f>
        <v>2.7888446215139444</v>
      </c>
      <c r="DR94" s="40">
        <f>(AG94/'[2]Population Estimates'!E92)*1000</f>
        <v>2.834008097165992</v>
      </c>
      <c r="DS94" s="40">
        <f>([2]iadatasheet!AI96/'[2]Population Estimates'!E92)*1000</f>
        <v>6.4777327935222671</v>
      </c>
      <c r="DT94" s="40">
        <f>(AI94/'[2]Population Estimates'!G92)*1000</f>
        <v>6.0728744939271255</v>
      </c>
      <c r="DU94" s="40">
        <f>(AJ94/'[2]Population Estimates'!G92)*1000</f>
        <v>5.668016194331984</v>
      </c>
      <c r="DV94" s="42">
        <v>6.88</v>
      </c>
      <c r="DW94" s="41">
        <v>14.06</v>
      </c>
      <c r="DX94" s="40">
        <v>13.13</v>
      </c>
      <c r="DY94" s="40">
        <v>7.31</v>
      </c>
      <c r="DZ94" s="40">
        <f>(AW94/'[2]Population Estimates'!C92)*1000</f>
        <v>11.155378486055778</v>
      </c>
      <c r="EA94" s="40">
        <f>(AX94/'[2]Population Estimates'!E92)*1000</f>
        <v>9.7165991902834019</v>
      </c>
      <c r="EB94" s="40">
        <f>(AY94/'[2]Population Estimates'!E92)*1000</f>
        <v>8.9068825910931171</v>
      </c>
      <c r="EC94" s="40">
        <f>(AZ94/'[2]Population Estimates'!G92)*1000</f>
        <v>12.550607287449392</v>
      </c>
      <c r="ED94" s="40">
        <f>(BA94/'[2]Population Estimates'!G92)*1000</f>
        <v>8.9068825910931171</v>
      </c>
      <c r="EE94" s="40">
        <v>10.119999999999999</v>
      </c>
      <c r="EF94" s="41">
        <v>1.56</v>
      </c>
      <c r="EG94" s="40">
        <v>0.77</v>
      </c>
      <c r="EH94" s="40">
        <v>0.77</v>
      </c>
      <c r="EI94" s="40">
        <f>([2]iadatasheet!BG96/'[2]Population Estimates'!C92)*1000</f>
        <v>0.39840637450199207</v>
      </c>
      <c r="EJ94" s="40">
        <f>(BG94/'[2]Population Estimates'!E92)*1000</f>
        <v>0.40485829959514169</v>
      </c>
      <c r="EK94" s="40">
        <f>(BH94/'[2]Population Estimates'!E92)*1000</f>
        <v>1.2145748987854252</v>
      </c>
      <c r="EL94" s="40">
        <f>(BI94/'[2]Population Estimates'!G92)*1000</f>
        <v>0</v>
      </c>
      <c r="EM94" s="40">
        <f>(BJ94/'[2]Population Estimates'!G92)*1000</f>
        <v>0.40485829959514169</v>
      </c>
      <c r="EN94" s="42">
        <v>0.81</v>
      </c>
      <c r="EO94" s="40">
        <v>4.6900000000000004</v>
      </c>
      <c r="EP94" s="40">
        <v>7.34</v>
      </c>
      <c r="EQ94" s="40">
        <v>4.62</v>
      </c>
      <c r="ER94" s="40">
        <f>(BO94/'[2]Population Estimates'!C92)*1000</f>
        <v>5.9760956175298805</v>
      </c>
      <c r="ES94" s="40">
        <f>(BP94/'[2]Population Estimates'!E92)*1000</f>
        <v>6.4777327935222671</v>
      </c>
      <c r="ET94" s="40">
        <f>(BQ94/'[2]Population Estimates'!E92)*1000</f>
        <v>4.4534412955465585</v>
      </c>
      <c r="EU94" s="40">
        <f>(BR94/'[2]Population Estimates'!G92)*1000</f>
        <v>2.4291497975708505</v>
      </c>
      <c r="EV94" s="40">
        <f>(BS94/'[2]Population Estimates'!G92)*1000</f>
        <v>8.5020242914979747</v>
      </c>
      <c r="EW94" s="40">
        <v>2.4300000000000002</v>
      </c>
      <c r="EX94" s="41">
        <v>3.91</v>
      </c>
      <c r="EY94" s="40">
        <v>3.86</v>
      </c>
      <c r="EZ94" s="40">
        <v>1.92</v>
      </c>
      <c r="FA94" s="40">
        <f>(BX94/'[2]Population Estimates'!C92)*1000</f>
        <v>3.1872509960159365</v>
      </c>
      <c r="FB94" s="40">
        <f>(BY94/'[2]Population Estimates'!E92)*1000</f>
        <v>1.6194331983805668</v>
      </c>
      <c r="FC94" s="40">
        <f>(BZ94/'[2]Population Estimates'!E92)*1000</f>
        <v>4.4534412955465585</v>
      </c>
      <c r="FD94" s="40">
        <f>(CA94/'[2]Population Estimates'!G92)*1000</f>
        <v>6.8825910931174095</v>
      </c>
      <c r="FE94" s="40">
        <f>(CB94/'[2]Population Estimates'!G92)*1000</f>
        <v>7.6923076923076925</v>
      </c>
      <c r="FF94" s="42">
        <v>11.34</v>
      </c>
      <c r="FG94" s="41">
        <v>5.08</v>
      </c>
      <c r="FH94" s="40">
        <v>4.25</v>
      </c>
      <c r="FI94" s="40">
        <v>1.92</v>
      </c>
      <c r="FJ94" s="40">
        <f>(CG94/'[2]Population Estimates'!C92)*1000</f>
        <v>3.1872509960159365</v>
      </c>
      <c r="FK94" s="40">
        <f>([2]iadatasheet!CI96/'[2]Population Estimates'!E92)*1000</f>
        <v>2.0242914979757085</v>
      </c>
      <c r="FL94" s="40">
        <f>(CI94/'[2]Population Estimates'!E92)*1000</f>
        <v>5.2631578947368416</v>
      </c>
      <c r="FM94" s="40">
        <f>(CJ94/'[2]Population Estimates'!G92)*1000</f>
        <v>8.097165991902834</v>
      </c>
      <c r="FN94" s="40">
        <f>(CK94/'[2]Population Estimates'!G92)*1000</f>
        <v>8.5020242914979747</v>
      </c>
      <c r="FO94" s="42">
        <v>11.34</v>
      </c>
    </row>
    <row r="95" spans="1:171" x14ac:dyDescent="0.2">
      <c r="A95" s="30" t="s">
        <v>164</v>
      </c>
      <c r="B95" s="31">
        <v>396</v>
      </c>
      <c r="C95" s="32">
        <v>379</v>
      </c>
      <c r="D95" s="32">
        <v>367</v>
      </c>
      <c r="E95" s="32">
        <v>337</v>
      </c>
      <c r="F95" s="32">
        <v>309</v>
      </c>
      <c r="G95" s="32">
        <v>286</v>
      </c>
      <c r="H95" s="32">
        <f>VLOOKUP(A95,[1]wards!$A$3:$B$125,2,FALSE)</f>
        <v>293</v>
      </c>
      <c r="I95" s="32">
        <v>276</v>
      </c>
      <c r="J95" s="33">
        <v>213</v>
      </c>
      <c r="K95" s="34">
        <v>333</v>
      </c>
      <c r="L95" s="34">
        <v>373</v>
      </c>
      <c r="M95" s="35">
        <v>279</v>
      </c>
      <c r="N95" s="35">
        <v>300</v>
      </c>
      <c r="O95" s="35">
        <v>331</v>
      </c>
      <c r="P95" s="35">
        <v>240</v>
      </c>
      <c r="Q95" s="35">
        <f>VLOOKUP(A95,[1]wards!$L$3:$M$125,2,FALSE)</f>
        <v>180</v>
      </c>
      <c r="R95" s="35">
        <v>139</v>
      </c>
      <c r="S95" s="36">
        <v>108</v>
      </c>
      <c r="T95" s="37">
        <v>20</v>
      </c>
      <c r="U95" s="34">
        <v>23</v>
      </c>
      <c r="V95" s="34">
        <v>20</v>
      </c>
      <c r="W95" s="34">
        <v>20</v>
      </c>
      <c r="X95" s="35">
        <v>21</v>
      </c>
      <c r="Y95" s="35">
        <v>26</v>
      </c>
      <c r="Z95" s="35">
        <f>VLOOKUP(A95,[1]wards!$AC$3:$AF$125,4,FALSE)</f>
        <v>23</v>
      </c>
      <c r="AA95" s="35">
        <v>25</v>
      </c>
      <c r="AB95" s="38">
        <v>12</v>
      </c>
      <c r="AC95" s="39">
        <v>68</v>
      </c>
      <c r="AD95" s="39">
        <v>87</v>
      </c>
      <c r="AE95" s="39">
        <v>80</v>
      </c>
      <c r="AF95" s="39">
        <v>82</v>
      </c>
      <c r="AG95" s="40">
        <v>53</v>
      </c>
      <c r="AH95" s="40">
        <v>36</v>
      </c>
      <c r="AI95" s="40">
        <f>VLOOKUP(A95,[1]wards!$Y$2:$AA$126,3,FALSE)</f>
        <v>35</v>
      </c>
      <c r="AJ95" s="40">
        <v>49</v>
      </c>
      <c r="AK95" s="40">
        <v>37</v>
      </c>
      <c r="AL95" s="41">
        <v>18</v>
      </c>
      <c r="AM95" s="40">
        <v>20</v>
      </c>
      <c r="AN95" s="40">
        <v>1</v>
      </c>
      <c r="AO95" s="40">
        <v>2</v>
      </c>
      <c r="AP95" s="40">
        <v>5</v>
      </c>
      <c r="AQ95" s="40">
        <f>VLOOKUP(A95,[1]wards!$P$3:$Q$88,2,FALSE)</f>
        <v>3</v>
      </c>
      <c r="AR95" s="40">
        <v>1</v>
      </c>
      <c r="AS95" s="42">
        <v>0</v>
      </c>
      <c r="AT95" s="41">
        <v>93</v>
      </c>
      <c r="AU95" s="40">
        <v>108</v>
      </c>
      <c r="AV95" s="40">
        <v>93</v>
      </c>
      <c r="AW95" s="40">
        <v>104</v>
      </c>
      <c r="AX95" s="40">
        <v>93</v>
      </c>
      <c r="AY95" s="40">
        <v>105</v>
      </c>
      <c r="AZ95" s="40">
        <f>VLOOKUP(A95,[1]wards!$U$3:$V$125,2,FALSE)</f>
        <v>152</v>
      </c>
      <c r="BA95" s="43">
        <v>94</v>
      </c>
      <c r="BB95" s="44">
        <v>82</v>
      </c>
      <c r="BC95" s="41">
        <v>26</v>
      </c>
      <c r="BD95" s="40">
        <v>18</v>
      </c>
      <c r="BE95" s="40">
        <v>14</v>
      </c>
      <c r="BF95" s="40">
        <v>14</v>
      </c>
      <c r="BG95" s="35">
        <v>17</v>
      </c>
      <c r="BH95" s="35">
        <v>11</v>
      </c>
      <c r="BI95" s="35">
        <f>VLOOKUP(A95,[1]wards!$AI$2:$AJ$125,2,FALSE)</f>
        <v>7</v>
      </c>
      <c r="BJ95" s="35">
        <v>10</v>
      </c>
      <c r="BK95" s="45">
        <v>10</v>
      </c>
      <c r="BL95" s="35">
        <v>101</v>
      </c>
      <c r="BM95" s="35">
        <v>85</v>
      </c>
      <c r="BN95" s="35">
        <v>49</v>
      </c>
      <c r="BO95" s="35">
        <v>33</v>
      </c>
      <c r="BP95" s="35">
        <v>32</v>
      </c>
      <c r="BQ95" s="35">
        <v>40</v>
      </c>
      <c r="BR95" s="35">
        <f>VLOOKUP(A95,[1]wards!$AM$2:$AR$125,6,FALSE)</f>
        <v>46</v>
      </c>
      <c r="BS95" s="35">
        <v>24</v>
      </c>
      <c r="BT95" s="35">
        <v>13</v>
      </c>
      <c r="BU95" s="46">
        <v>39</v>
      </c>
      <c r="BV95" s="35">
        <v>49</v>
      </c>
      <c r="BW95" s="35">
        <v>57</v>
      </c>
      <c r="BX95" s="35">
        <v>62</v>
      </c>
      <c r="BY95" s="35">
        <v>47</v>
      </c>
      <c r="BZ95" s="35">
        <v>42</v>
      </c>
      <c r="CA95" s="35">
        <f>VLOOKUP(A95,[1]wards!$AT$3:$AY$125,6,FALSE)</f>
        <v>78</v>
      </c>
      <c r="CB95" s="35">
        <v>43</v>
      </c>
      <c r="CC95" s="45">
        <v>61</v>
      </c>
      <c r="CD95" s="46">
        <v>41</v>
      </c>
      <c r="CE95" s="35">
        <v>54</v>
      </c>
      <c r="CF95" s="35">
        <v>66</v>
      </c>
      <c r="CG95" s="35">
        <v>68</v>
      </c>
      <c r="CH95" s="35">
        <v>56</v>
      </c>
      <c r="CI95" s="35">
        <v>50</v>
      </c>
      <c r="CJ95" s="35">
        <f>VLOOKUP(A95,[1]wards!$Y$3:$Z$125,2,FALSE)</f>
        <v>81</v>
      </c>
      <c r="CK95" s="35">
        <v>56</v>
      </c>
      <c r="CL95" s="45">
        <v>78</v>
      </c>
      <c r="CM95" s="41">
        <v>57.73</v>
      </c>
      <c r="CN95" s="40">
        <v>54.69</v>
      </c>
      <c r="CO95" s="40">
        <v>52.28</v>
      </c>
      <c r="CP95" s="40">
        <v>48.21</v>
      </c>
      <c r="CQ95" s="40">
        <f>(F95/'[2]Population Estimates'!E93)*1000</f>
        <v>43.096234309623426</v>
      </c>
      <c r="CR95" s="40">
        <f>([2]iadatasheet!H97/'[2]Population Estimates'!E93)*1000</f>
        <v>39.888423988842398</v>
      </c>
      <c r="CS95" s="40">
        <f>(H95/'[2]Population Estimates'!G93)*1000</f>
        <v>40.469613259668513</v>
      </c>
      <c r="CT95" s="40">
        <f>(I95/'[2]Population Estimates'!G93)*1000</f>
        <v>38.121546961325969</v>
      </c>
      <c r="CU95" s="42">
        <v>29.42</v>
      </c>
      <c r="CV95" s="41">
        <v>48.54</v>
      </c>
      <c r="CW95" s="40">
        <v>53.82</v>
      </c>
      <c r="CX95" s="40">
        <v>39.743589743589745</v>
      </c>
      <c r="CY95" s="40">
        <f>(N95/'[2]Population Estimates'!C93)*1000</f>
        <v>42.857142857142854</v>
      </c>
      <c r="CZ95" s="40">
        <f>(O95/'[2]Population Estimates'!E93)*1000</f>
        <v>46.164574616457465</v>
      </c>
      <c r="DA95" s="40">
        <f>(P95/'[2]Population Estimates'!E93)*1000</f>
        <v>33.472803347280333</v>
      </c>
      <c r="DB95" s="40">
        <f>(Q95/'[2]Population Estimates'!G93)*1000</f>
        <v>24.861878453038674</v>
      </c>
      <c r="DC95" s="40">
        <f>(R95/'[2]Population Estimates'!G93)*1000</f>
        <v>19.19889502762431</v>
      </c>
      <c r="DD95" s="42">
        <v>14.92</v>
      </c>
      <c r="DE95" s="41">
        <v>6.94</v>
      </c>
      <c r="DF95" s="40">
        <v>7.9</v>
      </c>
      <c r="DG95" s="40">
        <v>6.8</v>
      </c>
      <c r="DH95" s="40">
        <f>(W95/'[2]Population Estimates'!D93)*1000</f>
        <v>6.8027210884353737</v>
      </c>
      <c r="DI95" s="40">
        <f>(X95/'[2]Population Estimates'!F93)*1000</f>
        <v>7.1428571428571423</v>
      </c>
      <c r="DJ95" s="40">
        <f>(Y95/'[2]Population Estimates'!F93)*1000</f>
        <v>8.8435374149659864</v>
      </c>
      <c r="DK95" s="40">
        <f>(Z95/'[2]Population Estimates'!H93)*1000</f>
        <v>7.8231292517006814</v>
      </c>
      <c r="DL95" s="40">
        <f>(AA95/'[2]Population Estimates'!H93)*1000</f>
        <v>8.5034013605442187</v>
      </c>
      <c r="DM95" s="42">
        <v>4.08</v>
      </c>
      <c r="DN95" s="41">
        <v>9.9125364431486869</v>
      </c>
      <c r="DO95" s="40">
        <v>12.554112554112553</v>
      </c>
      <c r="DP95" s="40">
        <v>11.396011396011396</v>
      </c>
      <c r="DQ95" s="40">
        <f>(AG95/'[2]Population Estimates'!C93)*1000</f>
        <v>7.5714285714285721</v>
      </c>
      <c r="DR95" s="40">
        <f>(AG95/'[2]Population Estimates'!E93)*1000</f>
        <v>7.3919107391910739</v>
      </c>
      <c r="DS95" s="40">
        <f>([2]iadatasheet!AI97/'[2]Population Estimates'!E93)*1000</f>
        <v>5.02092050209205</v>
      </c>
      <c r="DT95" s="40">
        <f>(AI95/'[2]Population Estimates'!G93)*1000</f>
        <v>4.834254143646409</v>
      </c>
      <c r="DU95" s="40">
        <f>(AJ95/'[2]Population Estimates'!G93)*1000</f>
        <v>6.7679558011049723</v>
      </c>
      <c r="DV95" s="42">
        <v>5.1100000000000003</v>
      </c>
      <c r="DW95" s="41">
        <v>13.56</v>
      </c>
      <c r="DX95" s="40">
        <v>15.58</v>
      </c>
      <c r="DY95" s="40">
        <v>13.25</v>
      </c>
      <c r="DZ95" s="40">
        <f>(AW95/'[2]Population Estimates'!C93)*1000</f>
        <v>14.857142857142858</v>
      </c>
      <c r="EA95" s="40">
        <f>(AX95/'[2]Population Estimates'!E93)*1000</f>
        <v>12.97071129707113</v>
      </c>
      <c r="EB95" s="40">
        <f>(AY95/'[2]Population Estimates'!E93)*1000</f>
        <v>14.644351464435147</v>
      </c>
      <c r="EC95" s="40">
        <f>(AZ95/'[2]Population Estimates'!G93)*1000</f>
        <v>20.994475138121548</v>
      </c>
      <c r="ED95" s="40">
        <f>(BA95/'[2]Population Estimates'!G93)*1000</f>
        <v>12.983425414364641</v>
      </c>
      <c r="EE95" s="40">
        <v>11.33</v>
      </c>
      <c r="EF95" s="41">
        <v>3.79</v>
      </c>
      <c r="EG95" s="40">
        <v>2.6</v>
      </c>
      <c r="EH95" s="40">
        <v>1.99</v>
      </c>
      <c r="EI95" s="40">
        <f>([2]iadatasheet!BG97/'[2]Population Estimates'!C93)*1000</f>
        <v>2</v>
      </c>
      <c r="EJ95" s="40">
        <f>(BG95/'[2]Population Estimates'!E93)*1000</f>
        <v>2.3709902370990239</v>
      </c>
      <c r="EK95" s="40">
        <f>(BH95/'[2]Population Estimates'!E93)*1000</f>
        <v>1.5341701534170153</v>
      </c>
      <c r="EL95" s="40">
        <f>(BI95/'[2]Population Estimates'!G93)*1000</f>
        <v>0.96685082872928185</v>
      </c>
      <c r="EM95" s="40">
        <f>(BJ95/'[2]Population Estimates'!G93)*1000</f>
        <v>1.3812154696132597</v>
      </c>
      <c r="EN95" s="42">
        <v>1.38</v>
      </c>
      <c r="EO95" s="40">
        <v>14.72</v>
      </c>
      <c r="EP95" s="40">
        <v>12.27</v>
      </c>
      <c r="EQ95" s="40">
        <v>6.98</v>
      </c>
      <c r="ER95" s="40">
        <f>(BO95/'[2]Population Estimates'!C93)*1000</f>
        <v>4.7142857142857144</v>
      </c>
      <c r="ES95" s="40">
        <f>(BP95/'[2]Population Estimates'!E93)*1000</f>
        <v>4.4630404463040447</v>
      </c>
      <c r="ET95" s="40">
        <f>(BQ95/'[2]Population Estimates'!E93)*1000</f>
        <v>5.5788005578800552</v>
      </c>
      <c r="EU95" s="40">
        <f>(BR95/'[2]Population Estimates'!G93)*1000</f>
        <v>6.3535911602209953</v>
      </c>
      <c r="EV95" s="40">
        <f>(BS95/'[2]Population Estimates'!G93)*1000</f>
        <v>3.3149171270718232</v>
      </c>
      <c r="EW95" s="40">
        <v>1.8</v>
      </c>
      <c r="EX95" s="41">
        <v>5.69</v>
      </c>
      <c r="EY95" s="40">
        <v>7.07</v>
      </c>
      <c r="EZ95" s="40">
        <v>8.1199999999999992</v>
      </c>
      <c r="FA95" s="40">
        <f>(BX95/'[2]Population Estimates'!C93)*1000</f>
        <v>8.8571428571428577</v>
      </c>
      <c r="FB95" s="40">
        <f>(BY95/'[2]Population Estimates'!E93)*1000</f>
        <v>6.5550906555090656</v>
      </c>
      <c r="FC95" s="40">
        <f>(BZ95/'[2]Population Estimates'!E93)*1000</f>
        <v>5.8577405857740592</v>
      </c>
      <c r="FD95" s="40">
        <f>(CA95/'[2]Population Estimates'!G93)*1000</f>
        <v>10.773480662983426</v>
      </c>
      <c r="FE95" s="40">
        <f>(CB95/'[2]Population Estimates'!G93)*1000</f>
        <v>5.9392265193370166</v>
      </c>
      <c r="FF95" s="42">
        <v>8.43</v>
      </c>
      <c r="FG95" s="41">
        <v>5.98</v>
      </c>
      <c r="FH95" s="40">
        <v>7.79</v>
      </c>
      <c r="FI95" s="40">
        <v>9.4</v>
      </c>
      <c r="FJ95" s="40">
        <f>(CG95/'[2]Population Estimates'!C93)*1000</f>
        <v>9.7142857142857135</v>
      </c>
      <c r="FK95" s="40">
        <f>([2]iadatasheet!CI97/'[2]Population Estimates'!E93)*1000</f>
        <v>7.8103207810320781</v>
      </c>
      <c r="FL95" s="40">
        <f>(CI95/'[2]Population Estimates'!E93)*1000</f>
        <v>6.9735006973500697</v>
      </c>
      <c r="FM95" s="40">
        <f>(CJ95/'[2]Population Estimates'!G93)*1000</f>
        <v>11.187845303867404</v>
      </c>
      <c r="FN95" s="40">
        <f>(CK95/'[2]Population Estimates'!G93)*1000</f>
        <v>7.7348066298342548</v>
      </c>
      <c r="FO95" s="42">
        <v>10.77</v>
      </c>
    </row>
    <row r="96" spans="1:171" x14ac:dyDescent="0.2">
      <c r="A96" s="30" t="s">
        <v>165</v>
      </c>
      <c r="B96" s="31">
        <v>526</v>
      </c>
      <c r="C96" s="32">
        <v>502</v>
      </c>
      <c r="D96" s="32">
        <v>465</v>
      </c>
      <c r="E96" s="32">
        <v>470</v>
      </c>
      <c r="F96" s="32">
        <v>426</v>
      </c>
      <c r="G96" s="32">
        <v>455</v>
      </c>
      <c r="H96" s="32">
        <f>VLOOKUP(A96,[1]wards!$A$3:$B$125,2,FALSE)</f>
        <v>420</v>
      </c>
      <c r="I96" s="32">
        <v>385</v>
      </c>
      <c r="J96" s="33">
        <v>406</v>
      </c>
      <c r="K96" s="34">
        <v>593</v>
      </c>
      <c r="L96" s="34">
        <v>568</v>
      </c>
      <c r="M96" s="35">
        <v>353</v>
      </c>
      <c r="N96" s="35">
        <v>387</v>
      </c>
      <c r="O96" s="35">
        <v>375</v>
      </c>
      <c r="P96" s="35">
        <v>328</v>
      </c>
      <c r="Q96" s="35">
        <f>VLOOKUP(A96,[1]wards!$L$3:$M$125,2,FALSE)</f>
        <v>281</v>
      </c>
      <c r="R96" s="35">
        <v>233</v>
      </c>
      <c r="S96" s="36">
        <v>170</v>
      </c>
      <c r="T96" s="37">
        <v>20</v>
      </c>
      <c r="U96" s="34">
        <v>8</v>
      </c>
      <c r="V96" s="34">
        <v>13</v>
      </c>
      <c r="W96" s="34">
        <v>11</v>
      </c>
      <c r="X96" s="35">
        <v>18</v>
      </c>
      <c r="Y96" s="35">
        <v>23</v>
      </c>
      <c r="Z96" s="35">
        <f>VLOOKUP(A96,[1]wards!$AC$3:$AF$125,4,FALSE)</f>
        <v>30</v>
      </c>
      <c r="AA96" s="35">
        <v>21</v>
      </c>
      <c r="AB96" s="38">
        <v>21</v>
      </c>
      <c r="AC96" s="39">
        <v>126</v>
      </c>
      <c r="AD96" s="39">
        <v>161</v>
      </c>
      <c r="AE96" s="39">
        <v>120</v>
      </c>
      <c r="AF96" s="39">
        <v>109</v>
      </c>
      <c r="AG96" s="40">
        <v>57</v>
      </c>
      <c r="AH96" s="40">
        <v>62</v>
      </c>
      <c r="AI96" s="40">
        <f>VLOOKUP(A96,[1]wards!$Y$2:$AA$126,3,FALSE)</f>
        <v>67</v>
      </c>
      <c r="AJ96" s="40">
        <v>58</v>
      </c>
      <c r="AK96" s="40">
        <v>58</v>
      </c>
      <c r="AL96" s="41">
        <v>11</v>
      </c>
      <c r="AM96" s="40">
        <v>5</v>
      </c>
      <c r="AN96" s="40">
        <v>3</v>
      </c>
      <c r="AO96" s="40">
        <v>5</v>
      </c>
      <c r="AP96" s="40">
        <v>2</v>
      </c>
      <c r="AQ96" s="40">
        <f>VLOOKUP(A96,[1]wards!$P$3:$Q$88,2,FALSE)</f>
        <v>2</v>
      </c>
      <c r="AR96" s="40">
        <v>4</v>
      </c>
      <c r="AS96" s="42">
        <v>1</v>
      </c>
      <c r="AT96" s="41">
        <v>57</v>
      </c>
      <c r="AU96" s="40">
        <v>74</v>
      </c>
      <c r="AV96" s="40">
        <v>73</v>
      </c>
      <c r="AW96" s="40">
        <v>102</v>
      </c>
      <c r="AX96" s="40">
        <v>95</v>
      </c>
      <c r="AY96" s="40">
        <v>154</v>
      </c>
      <c r="AZ96" s="40">
        <f>VLOOKUP(A96,[1]wards!$U$3:$V$125,2,FALSE)</f>
        <v>108</v>
      </c>
      <c r="BA96" s="43">
        <v>113</v>
      </c>
      <c r="BB96" s="44">
        <v>85</v>
      </c>
      <c r="BC96" s="41">
        <v>29</v>
      </c>
      <c r="BD96" s="40">
        <v>30</v>
      </c>
      <c r="BE96" s="40">
        <v>42</v>
      </c>
      <c r="BF96" s="40">
        <v>22</v>
      </c>
      <c r="BG96" s="35">
        <v>42</v>
      </c>
      <c r="BH96" s="35">
        <v>48</v>
      </c>
      <c r="BI96" s="35">
        <f>VLOOKUP(A96,[1]wards!$AI$2:$AJ$125,2,FALSE)</f>
        <v>31</v>
      </c>
      <c r="BJ96" s="35">
        <v>34</v>
      </c>
      <c r="BK96" s="45">
        <v>36</v>
      </c>
      <c r="BL96" s="35">
        <v>27</v>
      </c>
      <c r="BM96" s="35">
        <v>25</v>
      </c>
      <c r="BN96" s="35">
        <v>26</v>
      </c>
      <c r="BO96" s="35">
        <v>28</v>
      </c>
      <c r="BP96" s="35">
        <v>32</v>
      </c>
      <c r="BQ96" s="35">
        <v>30</v>
      </c>
      <c r="BR96" s="35">
        <f>VLOOKUP(A96,[1]wards!$AM$2:$AR$125,6,FALSE)</f>
        <v>25</v>
      </c>
      <c r="BS96" s="35">
        <v>15</v>
      </c>
      <c r="BT96" s="35">
        <v>10</v>
      </c>
      <c r="BU96" s="46">
        <v>128</v>
      </c>
      <c r="BV96" s="35">
        <v>90</v>
      </c>
      <c r="BW96" s="35">
        <v>88</v>
      </c>
      <c r="BX96" s="35">
        <v>111</v>
      </c>
      <c r="BY96" s="35">
        <v>101</v>
      </c>
      <c r="BZ96" s="35">
        <v>93</v>
      </c>
      <c r="CA96" s="35">
        <f>VLOOKUP(A96,[1]wards!$AT$3:$AY$125,6,FALSE)</f>
        <v>80</v>
      </c>
      <c r="CB96" s="35">
        <v>86</v>
      </c>
      <c r="CC96" s="45">
        <v>95</v>
      </c>
      <c r="CD96" s="46">
        <v>139</v>
      </c>
      <c r="CE96" s="35">
        <v>102</v>
      </c>
      <c r="CF96" s="35">
        <v>97</v>
      </c>
      <c r="CG96" s="35">
        <v>123</v>
      </c>
      <c r="CH96" s="35">
        <v>105</v>
      </c>
      <c r="CI96" s="35">
        <v>98</v>
      </c>
      <c r="CJ96" s="35">
        <f>VLOOKUP(A96,[1]wards!$Y$3:$Z$125,2,FALSE)</f>
        <v>91</v>
      </c>
      <c r="CK96" s="35">
        <v>97</v>
      </c>
      <c r="CL96" s="45">
        <v>109</v>
      </c>
      <c r="CM96" s="41">
        <v>84.98</v>
      </c>
      <c r="CN96" s="40">
        <v>79.81</v>
      </c>
      <c r="CO96" s="40">
        <v>72.540000000000006</v>
      </c>
      <c r="CP96" s="40">
        <v>73.09</v>
      </c>
      <c r="CQ96" s="40">
        <f>(F96/'[2]Population Estimates'!E94)*1000</f>
        <v>64.643399089529595</v>
      </c>
      <c r="CR96" s="40">
        <f>([2]iadatasheet!H98/'[2]Population Estimates'!E94)*1000</f>
        <v>69.044006069802734</v>
      </c>
      <c r="CS96" s="40">
        <f>(H96/'[2]Population Estimates'!G94)*1000</f>
        <v>60.781476121562953</v>
      </c>
      <c r="CT96" s="40">
        <f>(I96/'[2]Population Estimates'!G94)*1000</f>
        <v>55.71635311143271</v>
      </c>
      <c r="CU96" s="42">
        <v>58.76</v>
      </c>
      <c r="CV96" s="41">
        <v>95.8</v>
      </c>
      <c r="CW96" s="40">
        <v>90.3</v>
      </c>
      <c r="CX96" s="40">
        <v>55.070202808112327</v>
      </c>
      <c r="CY96" s="40">
        <f>(N96/'[2]Population Estimates'!C94)*1000</f>
        <v>59.355828220858896</v>
      </c>
      <c r="CZ96" s="40">
        <f>(O96/'[2]Population Estimates'!E94)*1000</f>
        <v>56.904400606980275</v>
      </c>
      <c r="DA96" s="40">
        <f>(P96/'[2]Population Estimates'!E94)*1000</f>
        <v>49.772382397572073</v>
      </c>
      <c r="DB96" s="40">
        <f>(Q96/'[2]Population Estimates'!G94)*1000</f>
        <v>40.665701881331401</v>
      </c>
      <c r="DC96" s="40">
        <f>(R96/'[2]Population Estimates'!G94)*1000</f>
        <v>33.719247467438493</v>
      </c>
      <c r="DD96" s="42">
        <v>24.6</v>
      </c>
      <c r="DE96" s="41">
        <v>6.83</v>
      </c>
      <c r="DF96" s="40">
        <v>2.69</v>
      </c>
      <c r="DG96" s="40">
        <v>4.3600000000000003</v>
      </c>
      <c r="DH96" s="40">
        <f>(W96/'[2]Population Estimates'!D94)*1000</f>
        <v>3.6303630363036303</v>
      </c>
      <c r="DI96" s="40">
        <f>(X96/'[2]Population Estimates'!F94)*1000</f>
        <v>5.8441558441558445</v>
      </c>
      <c r="DJ96" s="40">
        <f>(Y96/'[2]Population Estimates'!F94)*1000</f>
        <v>7.4675324675324672</v>
      </c>
      <c r="DK96" s="40">
        <f>(Z96/'[2]Population Estimates'!H94)*1000</f>
        <v>9.4637223974763405</v>
      </c>
      <c r="DL96" s="40">
        <f>(AA96/'[2]Population Estimates'!H94)*1000</f>
        <v>6.6246056782334382</v>
      </c>
      <c r="DM96" s="42">
        <v>6.62</v>
      </c>
      <c r="DN96" s="41">
        <v>20.355411954765753</v>
      </c>
      <c r="DO96" s="40">
        <v>25.596184419713829</v>
      </c>
      <c r="DP96" s="40">
        <v>18.720748829953198</v>
      </c>
      <c r="DQ96" s="40">
        <f>(AG96/'[2]Population Estimates'!C94)*1000</f>
        <v>8.7423312883435589</v>
      </c>
      <c r="DR96" s="40">
        <f>(AG96/'[2]Population Estimates'!E94)*1000</f>
        <v>8.6494688922610017</v>
      </c>
      <c r="DS96" s="40">
        <f>([2]iadatasheet!AI98/'[2]Population Estimates'!E94)*1000</f>
        <v>9.4081942336874036</v>
      </c>
      <c r="DT96" s="40">
        <f>(AI96/'[2]Population Estimates'!G94)*1000</f>
        <v>9.6960926193921857</v>
      </c>
      <c r="DU96" s="40">
        <f>(AJ96/'[2]Population Estimates'!G94)*1000</f>
        <v>8.3936324167872645</v>
      </c>
      <c r="DV96" s="42">
        <v>8.39</v>
      </c>
      <c r="DW96" s="41">
        <v>9.2100000000000009</v>
      </c>
      <c r="DX96" s="40">
        <v>11.76</v>
      </c>
      <c r="DY96" s="40">
        <v>11.39</v>
      </c>
      <c r="DZ96" s="40">
        <f>(AW96/'[2]Population Estimates'!C94)*1000</f>
        <v>15.644171779141104</v>
      </c>
      <c r="EA96" s="40">
        <f>(AX96/'[2]Population Estimates'!E94)*1000</f>
        <v>14.415781487101668</v>
      </c>
      <c r="EB96" s="40">
        <f>(AY96/'[2]Population Estimates'!E94)*1000</f>
        <v>23.368740515933233</v>
      </c>
      <c r="EC96" s="40">
        <f>(AZ96/'[2]Population Estimates'!G94)*1000</f>
        <v>15.629522431259046</v>
      </c>
      <c r="ED96" s="40">
        <f>(BA96/'[2]Population Estimates'!G94)*1000</f>
        <v>16.353111432706221</v>
      </c>
      <c r="EE96" s="40">
        <v>12.3</v>
      </c>
      <c r="EF96" s="41">
        <v>4.68</v>
      </c>
      <c r="EG96" s="40">
        <v>4.7699999999999996</v>
      </c>
      <c r="EH96" s="40">
        <v>6.55</v>
      </c>
      <c r="EI96" s="40">
        <f>([2]iadatasheet!BG98/'[2]Population Estimates'!C94)*1000</f>
        <v>3.3742331288343559</v>
      </c>
      <c r="EJ96" s="40">
        <f>(BG96/'[2]Population Estimates'!E94)*1000</f>
        <v>6.3732928679817906</v>
      </c>
      <c r="EK96" s="40">
        <f>(BH96/'[2]Population Estimates'!E94)*1000</f>
        <v>7.2837632776934758</v>
      </c>
      <c r="EL96" s="40">
        <f>(BI96/'[2]Population Estimates'!G94)*1000</f>
        <v>4.4862518089725034</v>
      </c>
      <c r="EM96" s="40">
        <f>(BJ96/'[2]Population Estimates'!G94)*1000</f>
        <v>4.9204052098408102</v>
      </c>
      <c r="EN96" s="42">
        <v>5.21</v>
      </c>
      <c r="EO96" s="40">
        <v>4.3600000000000003</v>
      </c>
      <c r="EP96" s="40">
        <v>3.97</v>
      </c>
      <c r="EQ96" s="40">
        <v>4.0599999999999996</v>
      </c>
      <c r="ER96" s="40">
        <f>(BO96/'[2]Population Estimates'!C94)*1000</f>
        <v>4.294478527607362</v>
      </c>
      <c r="ES96" s="40">
        <f>(BP96/'[2]Population Estimates'!E94)*1000</f>
        <v>4.8558421851289832</v>
      </c>
      <c r="ET96" s="40">
        <f>(BQ96/'[2]Population Estimates'!E94)*1000</f>
        <v>4.5523520485584221</v>
      </c>
      <c r="EU96" s="40">
        <f>(BR96/'[2]Population Estimates'!G94)*1000</f>
        <v>3.6179450072358899</v>
      </c>
      <c r="EV96" s="40">
        <f>(BS96/'[2]Population Estimates'!G94)*1000</f>
        <v>2.1707670043415344</v>
      </c>
      <c r="EW96" s="40">
        <v>1.45</v>
      </c>
      <c r="EX96" s="41">
        <v>20.68</v>
      </c>
      <c r="EY96" s="40">
        <v>14.31</v>
      </c>
      <c r="EZ96" s="40">
        <v>13.73</v>
      </c>
      <c r="FA96" s="40">
        <f>(BX96/'[2]Population Estimates'!C94)*1000</f>
        <v>17.024539877300612</v>
      </c>
      <c r="FB96" s="40">
        <f>(BY96/'[2]Population Estimates'!E94)*1000</f>
        <v>15.326251896813353</v>
      </c>
      <c r="FC96" s="40">
        <f>(BZ96/'[2]Population Estimates'!E94)*1000</f>
        <v>14.112291350531109</v>
      </c>
      <c r="FD96" s="40">
        <f>(CA96/'[2]Population Estimates'!G94)*1000</f>
        <v>11.577424023154848</v>
      </c>
      <c r="FE96" s="40">
        <f>(CB96/'[2]Population Estimates'!G94)*1000</f>
        <v>12.445730824891461</v>
      </c>
      <c r="FF96" s="42">
        <v>13.75</v>
      </c>
      <c r="FG96" s="41">
        <v>22.46</v>
      </c>
      <c r="FH96" s="40">
        <v>16.22</v>
      </c>
      <c r="FI96" s="40">
        <v>15.13</v>
      </c>
      <c r="FJ96" s="40">
        <f>(CG96/'[2]Population Estimates'!C94)*1000</f>
        <v>18.865030674846626</v>
      </c>
      <c r="FK96" s="40">
        <f>([2]iadatasheet!CI98/'[2]Population Estimates'!E94)*1000</f>
        <v>15.933232169954476</v>
      </c>
      <c r="FL96" s="40">
        <f>(CI96/'[2]Population Estimates'!E94)*1000</f>
        <v>14.871016691957511</v>
      </c>
      <c r="FM96" s="40">
        <f>(CJ96/'[2]Population Estimates'!G94)*1000</f>
        <v>13.16931982633864</v>
      </c>
      <c r="FN96" s="40">
        <f>(CK96/'[2]Population Estimates'!G94)*1000</f>
        <v>14.037626628075252</v>
      </c>
      <c r="FO96" s="42">
        <v>15.77</v>
      </c>
    </row>
    <row r="97" spans="1:171" x14ac:dyDescent="0.2">
      <c r="A97" s="30" t="s">
        <v>166</v>
      </c>
      <c r="B97" s="31">
        <v>119</v>
      </c>
      <c r="C97" s="32">
        <v>98</v>
      </c>
      <c r="D97" s="32">
        <v>83</v>
      </c>
      <c r="E97" s="32">
        <v>98</v>
      </c>
      <c r="F97" s="32">
        <v>95</v>
      </c>
      <c r="G97" s="32">
        <v>91</v>
      </c>
      <c r="H97" s="32">
        <f>VLOOKUP(A97,[1]wards!$A$3:$B$125,2,FALSE)</f>
        <v>79</v>
      </c>
      <c r="I97" s="32">
        <v>68</v>
      </c>
      <c r="J97" s="33">
        <v>78</v>
      </c>
      <c r="K97" s="34">
        <v>114</v>
      </c>
      <c r="L97" s="34">
        <v>122</v>
      </c>
      <c r="M97" s="35">
        <v>70</v>
      </c>
      <c r="N97" s="35">
        <v>106</v>
      </c>
      <c r="O97" s="35">
        <v>124</v>
      </c>
      <c r="P97" s="35">
        <v>108</v>
      </c>
      <c r="Q97" s="35">
        <f>VLOOKUP(A97,[1]wards!$L$3:$M$125,2,FALSE)</f>
        <v>53</v>
      </c>
      <c r="R97" s="35">
        <v>64</v>
      </c>
      <c r="S97" s="36">
        <v>61</v>
      </c>
      <c r="T97" s="37">
        <v>12</v>
      </c>
      <c r="U97" s="34">
        <v>13</v>
      </c>
      <c r="V97" s="34">
        <v>13</v>
      </c>
      <c r="W97" s="34">
        <v>7</v>
      </c>
      <c r="X97" s="35">
        <v>13</v>
      </c>
      <c r="Y97" s="35">
        <v>13</v>
      </c>
      <c r="Z97" s="35">
        <f>VLOOKUP(A97,[1]wards!$AC$3:$AF$125,4,FALSE)</f>
        <v>6</v>
      </c>
      <c r="AA97" s="35">
        <v>8</v>
      </c>
      <c r="AB97" s="38">
        <v>5</v>
      </c>
      <c r="AC97" s="39">
        <v>35</v>
      </c>
      <c r="AD97" s="39">
        <v>35</v>
      </c>
      <c r="AE97" s="39">
        <v>11</v>
      </c>
      <c r="AF97" s="39">
        <v>13</v>
      </c>
      <c r="AG97" s="40">
        <v>26</v>
      </c>
      <c r="AH97" s="40">
        <v>16</v>
      </c>
      <c r="AI97" s="40">
        <f>VLOOKUP(A97,[1]wards!$Y$2:$AA$126,3,FALSE)</f>
        <v>19</v>
      </c>
      <c r="AJ97" s="40">
        <v>7</v>
      </c>
      <c r="AK97" s="40">
        <v>16</v>
      </c>
      <c r="AL97" s="41">
        <v>0</v>
      </c>
      <c r="AM97" s="40">
        <v>2</v>
      </c>
      <c r="AN97" s="40">
        <v>2</v>
      </c>
      <c r="AO97" s="40">
        <v>4</v>
      </c>
      <c r="AP97" s="40">
        <v>2</v>
      </c>
      <c r="AQ97" s="40">
        <f>VLOOKUP(A97,[1]wards!$P$3:$Q$88,2,FALSE)</f>
        <v>1</v>
      </c>
      <c r="AR97" s="40">
        <v>0</v>
      </c>
      <c r="AS97" s="42">
        <v>0</v>
      </c>
      <c r="AT97" s="41">
        <v>22</v>
      </c>
      <c r="AU97" s="40">
        <v>23</v>
      </c>
      <c r="AV97" s="40">
        <v>23</v>
      </c>
      <c r="AW97" s="40">
        <v>20</v>
      </c>
      <c r="AX97" s="40">
        <v>20</v>
      </c>
      <c r="AY97" s="40">
        <v>29</v>
      </c>
      <c r="AZ97" s="40">
        <f>VLOOKUP(A97,[1]wards!$U$3:$V$125,2,FALSE)</f>
        <v>60</v>
      </c>
      <c r="BA97" s="43">
        <v>32</v>
      </c>
      <c r="BB97" s="44">
        <v>32</v>
      </c>
      <c r="BC97" s="41">
        <v>4</v>
      </c>
      <c r="BD97" s="40">
        <v>2</v>
      </c>
      <c r="BE97" s="40">
        <v>4</v>
      </c>
      <c r="BF97" s="40">
        <v>6</v>
      </c>
      <c r="BG97" s="35">
        <v>6</v>
      </c>
      <c r="BH97" s="35">
        <v>2</v>
      </c>
      <c r="BI97" s="35">
        <f>VLOOKUP(A97,[1]wards!$AI$2:$AJ$125,2,FALSE)</f>
        <v>1</v>
      </c>
      <c r="BJ97" s="35">
        <v>2</v>
      </c>
      <c r="BK97" s="45">
        <v>3</v>
      </c>
      <c r="BL97" s="35">
        <v>7</v>
      </c>
      <c r="BM97" s="35">
        <v>5</v>
      </c>
      <c r="BN97" s="35">
        <v>12</v>
      </c>
      <c r="BO97" s="35">
        <v>7</v>
      </c>
      <c r="BP97" s="35">
        <v>5</v>
      </c>
      <c r="BQ97" s="35">
        <v>12</v>
      </c>
      <c r="BR97" s="35">
        <f>VLOOKUP(A97,[1]wards!$AM$2:$AR$125,6,FALSE)</f>
        <v>8</v>
      </c>
      <c r="BS97" s="35">
        <v>6</v>
      </c>
      <c r="BT97" s="35">
        <v>5</v>
      </c>
      <c r="BU97" s="46">
        <v>19</v>
      </c>
      <c r="BV97" s="35">
        <v>23</v>
      </c>
      <c r="BW97" s="35">
        <v>16</v>
      </c>
      <c r="BX97" s="35">
        <v>16</v>
      </c>
      <c r="BY97" s="35">
        <v>18</v>
      </c>
      <c r="BZ97" s="35">
        <v>17</v>
      </c>
      <c r="CA97" s="35">
        <f>VLOOKUP(A97,[1]wards!$AT$3:$AY$125,6,FALSE)</f>
        <v>19</v>
      </c>
      <c r="CB97" s="35">
        <v>21</v>
      </c>
      <c r="CC97" s="45">
        <v>20</v>
      </c>
      <c r="CD97" s="46">
        <v>24</v>
      </c>
      <c r="CE97" s="35">
        <v>24</v>
      </c>
      <c r="CF97" s="35">
        <v>17</v>
      </c>
      <c r="CG97" s="35">
        <v>23</v>
      </c>
      <c r="CH97" s="35">
        <v>20</v>
      </c>
      <c r="CI97" s="35">
        <v>19</v>
      </c>
      <c r="CJ97" s="35">
        <f>VLOOKUP(A97,[1]wards!$Y$3:$Z$125,2,FALSE)</f>
        <v>25</v>
      </c>
      <c r="CK97" s="35">
        <v>25</v>
      </c>
      <c r="CL97" s="45">
        <v>24</v>
      </c>
      <c r="CM97" s="41">
        <v>41.46</v>
      </c>
      <c r="CN97" s="40">
        <v>34.39</v>
      </c>
      <c r="CO97" s="40">
        <v>29.23</v>
      </c>
      <c r="CP97" s="40">
        <v>34.51</v>
      </c>
      <c r="CQ97" s="40">
        <f>(F97/'[2]Population Estimates'!E95)*1000</f>
        <v>32.20338983050847</v>
      </c>
      <c r="CR97" s="40">
        <f>([2]iadatasheet!H99/'[2]Population Estimates'!E95)*1000</f>
        <v>30.847457627118644</v>
      </c>
      <c r="CS97" s="40">
        <f>(H97/'[2]Population Estimates'!G95)*1000</f>
        <v>25.23961661341853</v>
      </c>
      <c r="CT97" s="40">
        <f>(I97/'[2]Population Estimates'!G95)*1000</f>
        <v>21.725239616613418</v>
      </c>
      <c r="CU97" s="42">
        <v>24.92</v>
      </c>
      <c r="CV97" s="41">
        <v>39.72</v>
      </c>
      <c r="CW97" s="40">
        <v>42.81</v>
      </c>
      <c r="CX97" s="40">
        <v>24.64788732394366</v>
      </c>
      <c r="CY97" s="40">
        <f>(N97/'[2]Population Estimates'!C95)*1000</f>
        <v>36.933797909407666</v>
      </c>
      <c r="CZ97" s="40">
        <f>(O97/'[2]Population Estimates'!E95)*1000</f>
        <v>42.033898305084747</v>
      </c>
      <c r="DA97" s="40">
        <f>(P97/'[2]Population Estimates'!E95)*1000</f>
        <v>36.610169491525426</v>
      </c>
      <c r="DB97" s="40">
        <f>(Q97/'[2]Population Estimates'!G95)*1000</f>
        <v>16.932907348242811</v>
      </c>
      <c r="DC97" s="40">
        <f>(R97/'[2]Population Estimates'!G95)*1000</f>
        <v>20.447284345047922</v>
      </c>
      <c r="DD97" s="42">
        <v>19.489999999999998</v>
      </c>
      <c r="DE97" s="41">
        <v>10.26</v>
      </c>
      <c r="DF97" s="40">
        <v>11.11</v>
      </c>
      <c r="DG97" s="40">
        <v>10.57</v>
      </c>
      <c r="DH97" s="40">
        <f>(W97/'[2]Population Estimates'!D95)*1000</f>
        <v>5.7851239669421481</v>
      </c>
      <c r="DI97" s="40">
        <f>(X97/'[2]Population Estimates'!F95)*1000</f>
        <v>10.4</v>
      </c>
      <c r="DJ97" s="40">
        <f>(Y97/'[2]Population Estimates'!F95)*1000</f>
        <v>10.4</v>
      </c>
      <c r="DK97" s="40">
        <f>(Z97/'[2]Population Estimates'!H95)*1000</f>
        <v>4.6875</v>
      </c>
      <c r="DL97" s="40">
        <f>(AA97/'[2]Population Estimates'!H95)*1000</f>
        <v>6.25</v>
      </c>
      <c r="DM97" s="42">
        <v>3.91</v>
      </c>
      <c r="DN97" s="41">
        <v>12.195121951219512</v>
      </c>
      <c r="DO97" s="40">
        <v>12.280701754385966</v>
      </c>
      <c r="DP97" s="40">
        <v>3.8732394366197185</v>
      </c>
      <c r="DQ97" s="40">
        <f>(AG97/'[2]Population Estimates'!C95)*1000</f>
        <v>9.0592334494773521</v>
      </c>
      <c r="DR97" s="40">
        <f>(AG97/'[2]Population Estimates'!E95)*1000</f>
        <v>8.8135593220338979</v>
      </c>
      <c r="DS97" s="40">
        <f>([2]iadatasheet!AI99/'[2]Population Estimates'!E95)*1000</f>
        <v>5.4237288135593227</v>
      </c>
      <c r="DT97" s="40">
        <f>(AI97/'[2]Population Estimates'!G95)*1000</f>
        <v>6.0702875399361025</v>
      </c>
      <c r="DU97" s="40">
        <f>(AJ97/'[2]Population Estimates'!G95)*1000</f>
        <v>2.2364217252396168</v>
      </c>
      <c r="DV97" s="42">
        <v>5.1100000000000003</v>
      </c>
      <c r="DW97" s="41">
        <v>7.67</v>
      </c>
      <c r="DX97" s="40">
        <v>8.07</v>
      </c>
      <c r="DY97" s="40">
        <v>8.1</v>
      </c>
      <c r="DZ97" s="40">
        <f>(AW97/'[2]Population Estimates'!C95)*1000</f>
        <v>6.968641114982578</v>
      </c>
      <c r="EA97" s="40">
        <f>(AX97/'[2]Population Estimates'!E95)*1000</f>
        <v>6.7796610169491522</v>
      </c>
      <c r="EB97" s="40">
        <f>(AY97/'[2]Population Estimates'!E95)*1000</f>
        <v>9.8305084745762699</v>
      </c>
      <c r="EC97" s="40">
        <f>(AZ97/'[2]Population Estimates'!G95)*1000</f>
        <v>19.169329073482427</v>
      </c>
      <c r="ED97" s="40">
        <f>(BA97/'[2]Population Estimates'!G95)*1000</f>
        <v>10.223642172523961</v>
      </c>
      <c r="EE97" s="40">
        <v>10.220000000000001</v>
      </c>
      <c r="EF97" s="41">
        <v>1.39</v>
      </c>
      <c r="EG97" s="40">
        <v>0.7</v>
      </c>
      <c r="EH97" s="40">
        <v>1.41</v>
      </c>
      <c r="EI97" s="40">
        <f>([2]iadatasheet!BG99/'[2]Population Estimates'!C95)*1000</f>
        <v>2.0905923344947737</v>
      </c>
      <c r="EJ97" s="40">
        <f>(BG97/'[2]Population Estimates'!E95)*1000</f>
        <v>2.0338983050847457</v>
      </c>
      <c r="EK97" s="40">
        <f>(BH97/'[2]Population Estimates'!E95)*1000</f>
        <v>0.67796610169491534</v>
      </c>
      <c r="EL97" s="40">
        <f>(BI97/'[2]Population Estimates'!G95)*1000</f>
        <v>0.31948881789137379</v>
      </c>
      <c r="EM97" s="40">
        <f>(BJ97/'[2]Population Estimates'!G95)*1000</f>
        <v>0.63897763578274758</v>
      </c>
      <c r="EN97" s="42">
        <v>0.96</v>
      </c>
      <c r="EO97" s="40">
        <v>2.44</v>
      </c>
      <c r="EP97" s="40">
        <v>1.75</v>
      </c>
      <c r="EQ97" s="40">
        <v>4.2300000000000004</v>
      </c>
      <c r="ER97" s="40">
        <f>(BO97/'[2]Population Estimates'!C95)*1000</f>
        <v>2.4390243902439024</v>
      </c>
      <c r="ES97" s="40">
        <f>(BP97/'[2]Population Estimates'!E95)*1000</f>
        <v>1.6949152542372881</v>
      </c>
      <c r="ET97" s="40">
        <f>(BQ97/'[2]Population Estimates'!E95)*1000</f>
        <v>4.0677966101694913</v>
      </c>
      <c r="EU97" s="40">
        <f>(BR97/'[2]Population Estimates'!G95)*1000</f>
        <v>2.5559105431309903</v>
      </c>
      <c r="EV97" s="40">
        <f>(BS97/'[2]Population Estimates'!G95)*1000</f>
        <v>1.9169329073482428</v>
      </c>
      <c r="EW97" s="40">
        <v>1.6</v>
      </c>
      <c r="EX97" s="41">
        <v>6.62</v>
      </c>
      <c r="EY97" s="40">
        <v>8.07</v>
      </c>
      <c r="EZ97" s="40">
        <v>5.63</v>
      </c>
      <c r="FA97" s="40">
        <f>(BX97/'[2]Population Estimates'!C95)*1000</f>
        <v>5.5749128919860631</v>
      </c>
      <c r="FB97" s="40">
        <f>(BY97/'[2]Population Estimates'!E95)*1000</f>
        <v>6.101694915254237</v>
      </c>
      <c r="FC97" s="40">
        <f>(BZ97/'[2]Population Estimates'!E95)*1000</f>
        <v>5.7627118644067803</v>
      </c>
      <c r="FD97" s="40">
        <f>(CA97/'[2]Population Estimates'!G95)*1000</f>
        <v>6.0702875399361025</v>
      </c>
      <c r="FE97" s="40">
        <f>(CB97/'[2]Population Estimates'!G95)*1000</f>
        <v>6.7092651757188495</v>
      </c>
      <c r="FF97" s="42">
        <v>6.39</v>
      </c>
      <c r="FG97" s="41">
        <v>8.36</v>
      </c>
      <c r="FH97" s="40">
        <v>8.42</v>
      </c>
      <c r="FI97" s="40">
        <v>5.99</v>
      </c>
      <c r="FJ97" s="40">
        <f>(CG97/'[2]Population Estimates'!C95)*1000</f>
        <v>8.0139372822299659</v>
      </c>
      <c r="FK97" s="40">
        <f>([2]iadatasheet!CI99/'[2]Population Estimates'!E95)*1000</f>
        <v>6.7796610169491522</v>
      </c>
      <c r="FL97" s="40">
        <f>(CI97/'[2]Population Estimates'!E95)*1000</f>
        <v>6.4406779661016946</v>
      </c>
      <c r="FM97" s="40">
        <f>(CJ97/'[2]Population Estimates'!G95)*1000</f>
        <v>7.9872204472843444</v>
      </c>
      <c r="FN97" s="40">
        <f>(CK97/'[2]Population Estimates'!G95)*1000</f>
        <v>7.9872204472843444</v>
      </c>
      <c r="FO97" s="42">
        <v>7.67</v>
      </c>
    </row>
    <row r="98" spans="1:171" x14ac:dyDescent="0.2">
      <c r="A98" s="30" t="s">
        <v>167</v>
      </c>
      <c r="B98" s="31">
        <v>240</v>
      </c>
      <c r="C98" s="32">
        <v>218</v>
      </c>
      <c r="D98" s="32">
        <v>213</v>
      </c>
      <c r="E98" s="32">
        <v>208</v>
      </c>
      <c r="F98" s="32">
        <v>221</v>
      </c>
      <c r="G98" s="32">
        <v>213</v>
      </c>
      <c r="H98" s="32">
        <f>VLOOKUP(A98,[1]wards!$A$3:$B$125,2,FALSE)</f>
        <v>160</v>
      </c>
      <c r="I98" s="32">
        <v>222</v>
      </c>
      <c r="J98" s="33">
        <v>193</v>
      </c>
      <c r="K98" s="34">
        <v>329</v>
      </c>
      <c r="L98" s="34">
        <v>312</v>
      </c>
      <c r="M98" s="35">
        <v>253</v>
      </c>
      <c r="N98" s="35">
        <v>234</v>
      </c>
      <c r="O98" s="35">
        <v>193</v>
      </c>
      <c r="P98" s="35">
        <v>165</v>
      </c>
      <c r="Q98" s="35">
        <f>VLOOKUP(A98,[1]wards!$L$3:$M$125,2,FALSE)</f>
        <v>125</v>
      </c>
      <c r="R98" s="35">
        <v>114</v>
      </c>
      <c r="S98" s="36">
        <v>135</v>
      </c>
      <c r="T98" s="37">
        <v>5</v>
      </c>
      <c r="U98" s="34">
        <v>3</v>
      </c>
      <c r="V98" s="34">
        <v>9</v>
      </c>
      <c r="W98" s="34">
        <v>3</v>
      </c>
      <c r="X98" s="35">
        <v>3</v>
      </c>
      <c r="Y98" s="35">
        <v>5</v>
      </c>
      <c r="Z98" s="35">
        <f>VLOOKUP(A98,[1]wards!$AC$3:$AF$125,4,FALSE)</f>
        <v>4</v>
      </c>
      <c r="AA98" s="35">
        <v>4</v>
      </c>
      <c r="AB98" s="38">
        <v>7</v>
      </c>
      <c r="AC98" s="39">
        <v>91</v>
      </c>
      <c r="AD98" s="39">
        <v>79</v>
      </c>
      <c r="AE98" s="39">
        <v>57</v>
      </c>
      <c r="AF98" s="39">
        <v>33</v>
      </c>
      <c r="AG98" s="40">
        <v>56</v>
      </c>
      <c r="AH98" s="40">
        <v>55</v>
      </c>
      <c r="AI98" s="40">
        <f>VLOOKUP(A98,[1]wards!$Y$2:$AA$126,3,FALSE)</f>
        <v>27</v>
      </c>
      <c r="AJ98" s="40">
        <v>36</v>
      </c>
      <c r="AK98" s="40">
        <v>31</v>
      </c>
      <c r="AL98" s="41">
        <v>1</v>
      </c>
      <c r="AM98" s="40">
        <v>2</v>
      </c>
      <c r="AN98" s="40">
        <v>1</v>
      </c>
      <c r="AO98" s="40">
        <v>3</v>
      </c>
      <c r="AP98" s="40">
        <v>1</v>
      </c>
      <c r="AQ98" s="40">
        <f>VLOOKUP(A98,[1]wards!$P$3:$Q$88,2,FALSE)</f>
        <v>1</v>
      </c>
      <c r="AR98" s="40">
        <v>2</v>
      </c>
      <c r="AS98" s="42">
        <v>2</v>
      </c>
      <c r="AT98" s="41">
        <v>20</v>
      </c>
      <c r="AU98" s="40">
        <v>43</v>
      </c>
      <c r="AV98" s="40">
        <v>46</v>
      </c>
      <c r="AW98" s="40">
        <v>53</v>
      </c>
      <c r="AX98" s="40">
        <v>35</v>
      </c>
      <c r="AY98" s="40">
        <v>45</v>
      </c>
      <c r="AZ98" s="40">
        <f>VLOOKUP(A98,[1]wards!$U$3:$V$125,2,FALSE)</f>
        <v>50</v>
      </c>
      <c r="BA98" s="43">
        <v>52</v>
      </c>
      <c r="BB98" s="44">
        <v>40</v>
      </c>
      <c r="BC98" s="41">
        <v>13</v>
      </c>
      <c r="BD98" s="40">
        <v>11</v>
      </c>
      <c r="BE98" s="40">
        <v>15</v>
      </c>
      <c r="BF98" s="40">
        <v>6</v>
      </c>
      <c r="BG98" s="35">
        <v>9</v>
      </c>
      <c r="BH98" s="35">
        <v>20</v>
      </c>
      <c r="BI98" s="35">
        <f>VLOOKUP(A98,[1]wards!$AI$2:$AJ$125,2,FALSE)</f>
        <v>4</v>
      </c>
      <c r="BJ98" s="35">
        <v>10</v>
      </c>
      <c r="BK98" s="45">
        <v>11</v>
      </c>
      <c r="BL98" s="35">
        <v>13</v>
      </c>
      <c r="BM98" s="35">
        <v>19</v>
      </c>
      <c r="BN98" s="35">
        <v>21</v>
      </c>
      <c r="BO98" s="35">
        <v>15</v>
      </c>
      <c r="BP98" s="35">
        <v>12</v>
      </c>
      <c r="BQ98" s="35">
        <v>15</v>
      </c>
      <c r="BR98" s="35">
        <f>VLOOKUP(A98,[1]wards!$AM$2:$AR$125,6,FALSE)</f>
        <v>15</v>
      </c>
      <c r="BS98" s="35">
        <v>43</v>
      </c>
      <c r="BT98" s="35">
        <v>14</v>
      </c>
      <c r="BU98" s="46">
        <v>43</v>
      </c>
      <c r="BV98" s="35">
        <v>42</v>
      </c>
      <c r="BW98" s="35">
        <v>42</v>
      </c>
      <c r="BX98" s="35">
        <v>66</v>
      </c>
      <c r="BY98" s="35">
        <v>47</v>
      </c>
      <c r="BZ98" s="35">
        <v>33</v>
      </c>
      <c r="CA98" s="35">
        <f>VLOOKUP(A98,[1]wards!$AT$3:$AY$125,6,FALSE)</f>
        <v>33</v>
      </c>
      <c r="CB98" s="35">
        <v>44</v>
      </c>
      <c r="CC98" s="45">
        <v>39</v>
      </c>
      <c r="CD98" s="46">
        <v>49</v>
      </c>
      <c r="CE98" s="35">
        <v>42</v>
      </c>
      <c r="CF98" s="35">
        <v>47</v>
      </c>
      <c r="CG98" s="35">
        <v>75</v>
      </c>
      <c r="CH98" s="35">
        <v>49</v>
      </c>
      <c r="CI98" s="35">
        <v>33</v>
      </c>
      <c r="CJ98" s="35">
        <f>VLOOKUP(A98,[1]wards!$Y$3:$Z$125,2,FALSE)</f>
        <v>36</v>
      </c>
      <c r="CK98" s="35">
        <v>50</v>
      </c>
      <c r="CL98" s="45">
        <v>50</v>
      </c>
      <c r="CM98" s="41">
        <v>98.77</v>
      </c>
      <c r="CN98" s="40">
        <v>88.62</v>
      </c>
      <c r="CO98" s="40">
        <v>86.94</v>
      </c>
      <c r="CP98" s="40">
        <v>82.87</v>
      </c>
      <c r="CQ98" s="40">
        <f>(F98/'[2]Population Estimates'!E96)*1000</f>
        <v>85</v>
      </c>
      <c r="CR98" s="40">
        <f>([2]iadatasheet!H100/'[2]Population Estimates'!E96)*1000</f>
        <v>81.92307692307692</v>
      </c>
      <c r="CS98" s="40">
        <f>(H98/'[2]Population Estimates'!G96)*1000</f>
        <v>59.701492537313435</v>
      </c>
      <c r="CT98" s="40">
        <f>(I98/'[2]Population Estimates'!G96)*1000</f>
        <v>82.835820895522389</v>
      </c>
      <c r="CU98" s="42">
        <v>72.010000000000005</v>
      </c>
      <c r="CV98" s="41">
        <v>135.38999999999999</v>
      </c>
      <c r="CW98" s="40">
        <v>126.83</v>
      </c>
      <c r="CX98" s="40">
        <v>103.26530612244898</v>
      </c>
      <c r="CY98" s="40">
        <f>(N98/'[2]Population Estimates'!C96)*1000</f>
        <v>92.490118577075094</v>
      </c>
      <c r="CZ98" s="40">
        <f>(O98/'[2]Population Estimates'!E96)*1000</f>
        <v>74.230769230769226</v>
      </c>
      <c r="DA98" s="40">
        <f>(P98/'[2]Population Estimates'!E96)*1000</f>
        <v>63.46153846153846</v>
      </c>
      <c r="DB98" s="40">
        <f>(Q98/'[2]Population Estimates'!G96)*1000</f>
        <v>46.64179104477612</v>
      </c>
      <c r="DC98" s="40">
        <f>(R98/'[2]Population Estimates'!G96)*1000</f>
        <v>42.537313432835823</v>
      </c>
      <c r="DD98" s="42">
        <v>50.37</v>
      </c>
      <c r="DE98" s="41">
        <v>4.17</v>
      </c>
      <c r="DF98" s="40">
        <v>2.4</v>
      </c>
      <c r="DG98" s="40">
        <v>7.2</v>
      </c>
      <c r="DH98" s="40">
        <f>(W98/'[2]Population Estimates'!D96)*1000</f>
        <v>2.34375</v>
      </c>
      <c r="DI98" s="40">
        <f>(X98/'[2]Population Estimates'!F96)*1000</f>
        <v>2.2900763358778629</v>
      </c>
      <c r="DJ98" s="40">
        <f>(Y98/'[2]Population Estimates'!F96)*1000</f>
        <v>3.8167938931297707</v>
      </c>
      <c r="DK98" s="40">
        <f>(Z98/'[2]Population Estimates'!H96)*1000</f>
        <v>2.9850746268656718</v>
      </c>
      <c r="DL98" s="40">
        <f>(AA98/'[2]Population Estimates'!H96)*1000</f>
        <v>2.9850746268656718</v>
      </c>
      <c r="DM98" s="42">
        <v>5.22</v>
      </c>
      <c r="DN98" s="41">
        <v>37.448559670781897</v>
      </c>
      <c r="DO98" s="40">
        <v>32.113821138211378</v>
      </c>
      <c r="DP98" s="40">
        <v>23.26530612244898</v>
      </c>
      <c r="DQ98" s="40">
        <f>(AG98/'[2]Population Estimates'!C96)*1000</f>
        <v>22.134387351778656</v>
      </c>
      <c r="DR98" s="40">
        <f>(AG98/'[2]Population Estimates'!E96)*1000</f>
        <v>21.538461538461537</v>
      </c>
      <c r="DS98" s="40">
        <f>([2]iadatasheet!AI100/'[2]Population Estimates'!E96)*1000</f>
        <v>21.153846153846153</v>
      </c>
      <c r="DT98" s="40">
        <f>(AI98/'[2]Population Estimates'!G96)*1000</f>
        <v>10.074626865671641</v>
      </c>
      <c r="DU98" s="40">
        <f>(AJ98/'[2]Population Estimates'!G96)*1000</f>
        <v>13.432835820895523</v>
      </c>
      <c r="DV98" s="42">
        <v>11.57</v>
      </c>
      <c r="DW98" s="41">
        <v>8.23</v>
      </c>
      <c r="DX98" s="40">
        <v>17.48</v>
      </c>
      <c r="DY98" s="40">
        <v>18.78</v>
      </c>
      <c r="DZ98" s="40">
        <f>(AW98/'[2]Population Estimates'!C96)*1000</f>
        <v>20.948616600790515</v>
      </c>
      <c r="EA98" s="40">
        <f>(AX98/'[2]Population Estimates'!E96)*1000</f>
        <v>13.461538461538462</v>
      </c>
      <c r="EB98" s="40">
        <f>(AY98/'[2]Population Estimates'!E96)*1000</f>
        <v>17.30769230769231</v>
      </c>
      <c r="EC98" s="40">
        <f>(AZ98/'[2]Population Estimates'!G96)*1000</f>
        <v>18.656716417910445</v>
      </c>
      <c r="ED98" s="40">
        <f>(BA98/'[2]Population Estimates'!G96)*1000</f>
        <v>19.402985074626866</v>
      </c>
      <c r="EE98" s="40">
        <v>14.93</v>
      </c>
      <c r="EF98" s="41">
        <v>5.35</v>
      </c>
      <c r="EG98" s="40">
        <v>4.47</v>
      </c>
      <c r="EH98" s="40">
        <v>6.12</v>
      </c>
      <c r="EI98" s="40">
        <f>([2]iadatasheet!BG100/'[2]Population Estimates'!C96)*1000</f>
        <v>2.3715415019762847</v>
      </c>
      <c r="EJ98" s="40">
        <f>(BG98/'[2]Population Estimates'!E96)*1000</f>
        <v>3.4615384615384617</v>
      </c>
      <c r="EK98" s="40">
        <f>(BH98/'[2]Population Estimates'!E96)*1000</f>
        <v>7.6923076923076925</v>
      </c>
      <c r="EL98" s="40">
        <f>(BI98/'[2]Population Estimates'!G96)*1000</f>
        <v>1.4925373134328359</v>
      </c>
      <c r="EM98" s="40">
        <f>(BJ98/'[2]Population Estimates'!G96)*1000</f>
        <v>3.7313432835820897</v>
      </c>
      <c r="EN98" s="42">
        <v>4.0999999999999996</v>
      </c>
      <c r="EO98" s="40">
        <v>5.35</v>
      </c>
      <c r="EP98" s="40">
        <v>7.72</v>
      </c>
      <c r="EQ98" s="40">
        <v>8.57</v>
      </c>
      <c r="ER98" s="40">
        <f>(BO98/'[2]Population Estimates'!C96)*1000</f>
        <v>5.928853754940711</v>
      </c>
      <c r="ES98" s="40">
        <f>(BP98/'[2]Population Estimates'!E96)*1000</f>
        <v>4.6153846153846159</v>
      </c>
      <c r="ET98" s="40">
        <f>(BQ98/'[2]Population Estimates'!E96)*1000</f>
        <v>5.7692307692307692</v>
      </c>
      <c r="EU98" s="40">
        <f>(BR98/'[2]Population Estimates'!G96)*1000</f>
        <v>5.5970149253731343</v>
      </c>
      <c r="EV98" s="40">
        <f>(BS98/'[2]Population Estimates'!G96)*1000</f>
        <v>16.044776119402986</v>
      </c>
      <c r="EW98" s="40">
        <v>5.22</v>
      </c>
      <c r="EX98" s="41">
        <v>17.7</v>
      </c>
      <c r="EY98" s="40">
        <v>17.07</v>
      </c>
      <c r="EZ98" s="40">
        <v>17.14</v>
      </c>
      <c r="FA98" s="40">
        <f>(BX98/'[2]Population Estimates'!C96)*1000</f>
        <v>26.086956521739129</v>
      </c>
      <c r="FB98" s="40">
        <f>(BY98/'[2]Population Estimates'!E96)*1000</f>
        <v>18.076923076923077</v>
      </c>
      <c r="FC98" s="40">
        <f>(BZ98/'[2]Population Estimates'!E96)*1000</f>
        <v>12.692307692307692</v>
      </c>
      <c r="FD98" s="40">
        <f>(CA98/'[2]Population Estimates'!G96)*1000</f>
        <v>12.313432835820896</v>
      </c>
      <c r="FE98" s="40">
        <f>(CB98/'[2]Population Estimates'!G96)*1000</f>
        <v>16.417910447761194</v>
      </c>
      <c r="FF98" s="42">
        <v>14.55</v>
      </c>
      <c r="FG98" s="41">
        <v>20.16</v>
      </c>
      <c r="FH98" s="40">
        <v>17.07</v>
      </c>
      <c r="FI98" s="40">
        <v>19.18</v>
      </c>
      <c r="FJ98" s="40">
        <f>(CG98/'[2]Population Estimates'!C96)*1000</f>
        <v>29.644268774703555</v>
      </c>
      <c r="FK98" s="40">
        <f>([2]iadatasheet!CI100/'[2]Population Estimates'!E96)*1000</f>
        <v>18.846153846153847</v>
      </c>
      <c r="FL98" s="40">
        <f>(CI98/'[2]Population Estimates'!E96)*1000</f>
        <v>12.692307692307692</v>
      </c>
      <c r="FM98" s="40">
        <f>(CJ98/'[2]Population Estimates'!G96)*1000</f>
        <v>13.432835820895523</v>
      </c>
      <c r="FN98" s="40">
        <f>(CK98/'[2]Population Estimates'!G96)*1000</f>
        <v>18.656716417910445</v>
      </c>
      <c r="FO98" s="42">
        <v>18.66</v>
      </c>
    </row>
    <row r="99" spans="1:171" x14ac:dyDescent="0.2">
      <c r="A99" s="30" t="s">
        <v>168</v>
      </c>
      <c r="B99" s="31">
        <v>272</v>
      </c>
      <c r="C99" s="32">
        <v>238</v>
      </c>
      <c r="D99" s="32">
        <v>253</v>
      </c>
      <c r="E99" s="32">
        <v>242</v>
      </c>
      <c r="F99" s="32">
        <v>224</v>
      </c>
      <c r="G99" s="32">
        <v>181</v>
      </c>
      <c r="H99" s="32">
        <f>VLOOKUP(A99,[1]wards!$A$3:$B$125,2,FALSE)</f>
        <v>174</v>
      </c>
      <c r="I99" s="32">
        <v>177</v>
      </c>
      <c r="J99" s="33">
        <v>162</v>
      </c>
      <c r="K99" s="34">
        <v>327</v>
      </c>
      <c r="L99" s="34">
        <v>305</v>
      </c>
      <c r="M99" s="35">
        <v>183</v>
      </c>
      <c r="N99" s="35">
        <v>220</v>
      </c>
      <c r="O99" s="35">
        <v>165</v>
      </c>
      <c r="P99" s="35">
        <v>135</v>
      </c>
      <c r="Q99" s="35">
        <f>VLOOKUP(A99,[1]wards!$L$3:$M$125,2,FALSE)</f>
        <v>117</v>
      </c>
      <c r="R99" s="35">
        <v>104</v>
      </c>
      <c r="S99" s="36">
        <v>87</v>
      </c>
      <c r="T99" s="37">
        <v>19</v>
      </c>
      <c r="U99" s="34">
        <v>13</v>
      </c>
      <c r="V99" s="34">
        <v>18</v>
      </c>
      <c r="W99" s="34">
        <v>27</v>
      </c>
      <c r="X99" s="35">
        <v>20</v>
      </c>
      <c r="Y99" s="35">
        <v>43</v>
      </c>
      <c r="Z99" s="35">
        <f>VLOOKUP(A99,[1]wards!$AC$3:$AF$125,4,FALSE)</f>
        <v>28</v>
      </c>
      <c r="AA99" s="35">
        <v>16</v>
      </c>
      <c r="AB99" s="38">
        <v>27</v>
      </c>
      <c r="AC99" s="39">
        <v>80</v>
      </c>
      <c r="AD99" s="39">
        <v>82</v>
      </c>
      <c r="AE99" s="39">
        <v>66</v>
      </c>
      <c r="AF99" s="39">
        <v>72</v>
      </c>
      <c r="AG99" s="40">
        <v>41</v>
      </c>
      <c r="AH99" s="40">
        <v>28</v>
      </c>
      <c r="AI99" s="40">
        <f>VLOOKUP(A99,[1]wards!$Y$2:$AA$126,3,FALSE)</f>
        <v>12</v>
      </c>
      <c r="AJ99" s="40">
        <v>26</v>
      </c>
      <c r="AK99" s="40">
        <v>23</v>
      </c>
      <c r="AL99" s="41">
        <v>7</v>
      </c>
      <c r="AM99" s="40">
        <v>14</v>
      </c>
      <c r="AN99" s="40">
        <v>2</v>
      </c>
      <c r="AO99" s="40">
        <v>4</v>
      </c>
      <c r="AP99" s="40">
        <v>2</v>
      </c>
      <c r="AQ99" s="40">
        <f>VLOOKUP(A99,[1]wards!$P$3:$Q$88,2,FALSE)</f>
        <v>3</v>
      </c>
      <c r="AR99" s="40">
        <v>1</v>
      </c>
      <c r="AS99" s="42">
        <v>0</v>
      </c>
      <c r="AT99" s="41">
        <v>49</v>
      </c>
      <c r="AU99" s="40">
        <v>52</v>
      </c>
      <c r="AV99" s="40">
        <v>53</v>
      </c>
      <c r="AW99" s="40">
        <v>44</v>
      </c>
      <c r="AX99" s="40">
        <v>54</v>
      </c>
      <c r="AY99" s="40">
        <v>52</v>
      </c>
      <c r="AZ99" s="40">
        <f>VLOOKUP(A99,[1]wards!$U$3:$V$125,2,FALSE)</f>
        <v>42</v>
      </c>
      <c r="BA99" s="43">
        <v>42</v>
      </c>
      <c r="BB99" s="44">
        <v>43</v>
      </c>
      <c r="BC99" s="41">
        <v>11</v>
      </c>
      <c r="BD99" s="40">
        <v>5</v>
      </c>
      <c r="BE99" s="40">
        <v>13</v>
      </c>
      <c r="BF99" s="40">
        <v>4</v>
      </c>
      <c r="BG99" s="35">
        <v>24</v>
      </c>
      <c r="BH99" s="35">
        <v>5</v>
      </c>
      <c r="BI99" s="35">
        <f>VLOOKUP(A99,[1]wards!$AI$2:$AJ$125,2,FALSE)</f>
        <v>6</v>
      </c>
      <c r="BJ99" s="35">
        <v>10</v>
      </c>
      <c r="BK99" s="45">
        <v>6</v>
      </c>
      <c r="BL99" s="35">
        <v>38</v>
      </c>
      <c r="BM99" s="35">
        <v>18</v>
      </c>
      <c r="BN99" s="35">
        <v>27</v>
      </c>
      <c r="BO99" s="35">
        <v>13</v>
      </c>
      <c r="BP99" s="35">
        <v>10</v>
      </c>
      <c r="BQ99" s="35">
        <v>25</v>
      </c>
      <c r="BR99" s="35">
        <f>VLOOKUP(A99,[1]wards!$AM$2:$AR$125,6,FALSE)</f>
        <v>20</v>
      </c>
      <c r="BS99" s="35">
        <v>8</v>
      </c>
      <c r="BT99" s="35">
        <v>10</v>
      </c>
      <c r="BU99" s="46">
        <v>38</v>
      </c>
      <c r="BV99" s="35">
        <v>40</v>
      </c>
      <c r="BW99" s="35">
        <v>25</v>
      </c>
      <c r="BX99" s="35">
        <v>49</v>
      </c>
      <c r="BY99" s="35">
        <v>32</v>
      </c>
      <c r="BZ99" s="35">
        <v>12</v>
      </c>
      <c r="CA99" s="35">
        <f>VLOOKUP(A99,[1]wards!$AT$3:$AY$125,6,FALSE)</f>
        <v>26</v>
      </c>
      <c r="CB99" s="35">
        <v>17</v>
      </c>
      <c r="CC99" s="45">
        <v>37</v>
      </c>
      <c r="CD99" s="46">
        <v>42</v>
      </c>
      <c r="CE99" s="35">
        <v>41</v>
      </c>
      <c r="CF99" s="35">
        <v>31</v>
      </c>
      <c r="CG99" s="35">
        <v>54</v>
      </c>
      <c r="CH99" s="35">
        <v>43</v>
      </c>
      <c r="CI99" s="35">
        <v>13</v>
      </c>
      <c r="CJ99" s="35">
        <f>VLOOKUP(A99,[1]wards!$Y$3:$Z$125,2,FALSE)</f>
        <v>31</v>
      </c>
      <c r="CK99" s="35">
        <v>21</v>
      </c>
      <c r="CL99" s="45">
        <v>46</v>
      </c>
      <c r="CM99" s="41">
        <v>40.18</v>
      </c>
      <c r="CN99" s="40">
        <v>34.74</v>
      </c>
      <c r="CO99" s="40">
        <v>36.72</v>
      </c>
      <c r="CP99" s="40">
        <v>35.590000000000003</v>
      </c>
      <c r="CQ99" s="40">
        <f>(F99/'[2]Population Estimates'!E97)*1000</f>
        <v>32.700729927007302</v>
      </c>
      <c r="CR99" s="40">
        <f>([2]iadatasheet!H101/'[2]Population Estimates'!E97)*1000</f>
        <v>26.423357664233574</v>
      </c>
      <c r="CS99" s="40">
        <f>(H99/'[2]Population Estimates'!G97)*1000</f>
        <v>25.217391304347828</v>
      </c>
      <c r="CT99" s="40">
        <f>(I99/'[2]Population Estimates'!G97)*1000</f>
        <v>25.652173913043477</v>
      </c>
      <c r="CU99" s="42">
        <v>23.48</v>
      </c>
      <c r="CV99" s="41">
        <v>48.3</v>
      </c>
      <c r="CW99" s="40">
        <v>44.53</v>
      </c>
      <c r="CX99" s="40">
        <v>26.560232220609578</v>
      </c>
      <c r="CY99" s="40">
        <f>(N99/'[2]Population Estimates'!C97)*1000</f>
        <v>32.258064516129032</v>
      </c>
      <c r="CZ99" s="40">
        <f>(O99/'[2]Population Estimates'!E97)*1000</f>
        <v>24.087591240875913</v>
      </c>
      <c r="DA99" s="40">
        <f>(P99/'[2]Population Estimates'!E97)*1000</f>
        <v>19.708029197080293</v>
      </c>
      <c r="DB99" s="40">
        <f>(Q99/'[2]Population Estimates'!G97)*1000</f>
        <v>16.956521739130437</v>
      </c>
      <c r="DC99" s="40">
        <f>(R99/'[2]Population Estimates'!G97)*1000</f>
        <v>15.072463768115941</v>
      </c>
      <c r="DD99" s="42">
        <v>12.61</v>
      </c>
      <c r="DE99" s="41">
        <v>6.55</v>
      </c>
      <c r="DF99" s="40">
        <v>4.4800000000000004</v>
      </c>
      <c r="DG99" s="40">
        <v>6.16</v>
      </c>
      <c r="DH99" s="40">
        <f>(W99/'[2]Population Estimates'!D97)*1000</f>
        <v>9.2465753424657535</v>
      </c>
      <c r="DI99" s="40">
        <f>(X99/'[2]Population Estimates'!F97)*1000</f>
        <v>6.8259385665529013</v>
      </c>
      <c r="DJ99" s="40">
        <f>(Y99/'[2]Population Estimates'!F97)*1000</f>
        <v>14.675767918088738</v>
      </c>
      <c r="DK99" s="40">
        <f>(Z99/'[2]Population Estimates'!H97)*1000</f>
        <v>9.5238095238095255</v>
      </c>
      <c r="DL99" s="40">
        <f>(AA99/'[2]Population Estimates'!H97)*1000</f>
        <v>5.4421768707482991</v>
      </c>
      <c r="DM99" s="42">
        <v>9.18</v>
      </c>
      <c r="DN99" s="41">
        <v>11.816838995568686</v>
      </c>
      <c r="DO99" s="40">
        <v>11.97080291970803</v>
      </c>
      <c r="DP99" s="40">
        <v>9.5791001451378808</v>
      </c>
      <c r="DQ99" s="40">
        <f>(AG99/'[2]Population Estimates'!C97)*1000</f>
        <v>6.0117302052785924</v>
      </c>
      <c r="DR99" s="40">
        <f>(AG99/'[2]Population Estimates'!E97)*1000</f>
        <v>5.9854014598540148</v>
      </c>
      <c r="DS99" s="40">
        <f>([2]iadatasheet!AI101/'[2]Population Estimates'!E97)*1000</f>
        <v>4.0875912408759127</v>
      </c>
      <c r="DT99" s="40">
        <f>(AI99/'[2]Population Estimates'!G97)*1000</f>
        <v>1.7391304347826089</v>
      </c>
      <c r="DU99" s="40">
        <f>(AJ99/'[2]Population Estimates'!G97)*1000</f>
        <v>3.7681159420289854</v>
      </c>
      <c r="DV99" s="42">
        <v>3.33</v>
      </c>
      <c r="DW99" s="41">
        <v>7.24</v>
      </c>
      <c r="DX99" s="40">
        <v>7.59</v>
      </c>
      <c r="DY99" s="40">
        <v>7.69</v>
      </c>
      <c r="DZ99" s="40">
        <f>(AW99/'[2]Population Estimates'!C97)*1000</f>
        <v>6.4516129032258061</v>
      </c>
      <c r="EA99" s="40">
        <f>(AX99/'[2]Population Estimates'!E97)*1000</f>
        <v>7.8832116788321169</v>
      </c>
      <c r="EB99" s="40">
        <f>(AY99/'[2]Population Estimates'!E97)*1000</f>
        <v>7.5912408759124084</v>
      </c>
      <c r="EC99" s="40">
        <f>(AZ99/'[2]Population Estimates'!G97)*1000</f>
        <v>6.0869565217391299</v>
      </c>
      <c r="ED99" s="40">
        <f>(BA99/'[2]Population Estimates'!G97)*1000</f>
        <v>6.0869565217391299</v>
      </c>
      <c r="EE99" s="40">
        <v>6.23</v>
      </c>
      <c r="EF99" s="41">
        <v>1.62</v>
      </c>
      <c r="EG99" s="40">
        <v>0.73</v>
      </c>
      <c r="EH99" s="40">
        <v>1.89</v>
      </c>
      <c r="EI99" s="40">
        <f>([2]iadatasheet!BG101/'[2]Population Estimates'!C97)*1000</f>
        <v>0.5865102639296188</v>
      </c>
      <c r="EJ99" s="40">
        <f>(BG99/'[2]Population Estimates'!E97)*1000</f>
        <v>3.5036496350364961</v>
      </c>
      <c r="EK99" s="40">
        <f>(BH99/'[2]Population Estimates'!E97)*1000</f>
        <v>0.72992700729927007</v>
      </c>
      <c r="EL99" s="40">
        <f>(BI99/'[2]Population Estimates'!G97)*1000</f>
        <v>0.86956521739130443</v>
      </c>
      <c r="EM99" s="40">
        <f>(BJ99/'[2]Population Estimates'!G97)*1000</f>
        <v>1.4492753623188406</v>
      </c>
      <c r="EN99" s="42">
        <v>0.87</v>
      </c>
      <c r="EO99" s="40">
        <v>5.61</v>
      </c>
      <c r="EP99" s="40">
        <v>2.63</v>
      </c>
      <c r="EQ99" s="40">
        <v>3.92</v>
      </c>
      <c r="ER99" s="40">
        <f>(BO99/'[2]Population Estimates'!C97)*1000</f>
        <v>1.9061583577712611</v>
      </c>
      <c r="ES99" s="40">
        <f>(BP99/'[2]Population Estimates'!E97)*1000</f>
        <v>1.4598540145985401</v>
      </c>
      <c r="ET99" s="40">
        <f>(BQ99/'[2]Population Estimates'!E97)*1000</f>
        <v>3.6496350364963503</v>
      </c>
      <c r="EU99" s="40">
        <f>(BR99/'[2]Population Estimates'!G97)*1000</f>
        <v>2.8985507246376812</v>
      </c>
      <c r="EV99" s="40">
        <f>(BS99/'[2]Population Estimates'!G97)*1000</f>
        <v>1.1594202898550725</v>
      </c>
      <c r="EW99" s="40">
        <v>1.45</v>
      </c>
      <c r="EX99" s="41">
        <v>5.61</v>
      </c>
      <c r="EY99" s="40">
        <v>5.84</v>
      </c>
      <c r="EZ99" s="40">
        <v>3.63</v>
      </c>
      <c r="FA99" s="40">
        <f>(BX99/'[2]Population Estimates'!C97)*1000</f>
        <v>7.1847507331378297</v>
      </c>
      <c r="FB99" s="40">
        <f>(BY99/'[2]Population Estimates'!E97)*1000</f>
        <v>4.671532846715329</v>
      </c>
      <c r="FC99" s="40">
        <f>(BZ99/'[2]Population Estimates'!E97)*1000</f>
        <v>1.751824817518248</v>
      </c>
      <c r="FD99" s="40">
        <f>(CA99/'[2]Population Estimates'!G97)*1000</f>
        <v>3.7681159420289854</v>
      </c>
      <c r="FE99" s="40">
        <f>(CB99/'[2]Population Estimates'!G97)*1000</f>
        <v>2.4637681159420288</v>
      </c>
      <c r="FF99" s="42">
        <v>5.36</v>
      </c>
      <c r="FG99" s="41">
        <v>6.2</v>
      </c>
      <c r="FH99" s="40">
        <v>5.99</v>
      </c>
      <c r="FI99" s="40">
        <v>4.5</v>
      </c>
      <c r="FJ99" s="40">
        <f>(CG99/'[2]Population Estimates'!C97)*1000</f>
        <v>7.9178885630498526</v>
      </c>
      <c r="FK99" s="40">
        <f>([2]iadatasheet!CI101/'[2]Population Estimates'!E97)*1000</f>
        <v>6.2773722627737225</v>
      </c>
      <c r="FL99" s="40">
        <f>(CI99/'[2]Population Estimates'!E97)*1000</f>
        <v>1.8978102189781021</v>
      </c>
      <c r="FM99" s="40">
        <f>(CJ99/'[2]Population Estimates'!G97)*1000</f>
        <v>4.4927536231884062</v>
      </c>
      <c r="FN99" s="40">
        <f>(CK99/'[2]Population Estimates'!G97)*1000</f>
        <v>3.043478260869565</v>
      </c>
      <c r="FO99" s="42">
        <v>6.67</v>
      </c>
    </row>
    <row r="100" spans="1:171" x14ac:dyDescent="0.2">
      <c r="A100" s="30" t="s">
        <v>169</v>
      </c>
      <c r="B100" s="31">
        <v>410</v>
      </c>
      <c r="C100" s="32">
        <v>316</v>
      </c>
      <c r="D100" s="32">
        <v>319</v>
      </c>
      <c r="E100" s="32">
        <v>307</v>
      </c>
      <c r="F100" s="32">
        <v>264</v>
      </c>
      <c r="G100" s="32">
        <v>254</v>
      </c>
      <c r="H100" s="32">
        <f>VLOOKUP(A100,[1]wards!$A$3:$B$125,2,FALSE)</f>
        <v>197</v>
      </c>
      <c r="I100" s="32">
        <v>216</v>
      </c>
      <c r="J100" s="33">
        <v>213</v>
      </c>
      <c r="K100" s="34">
        <v>547</v>
      </c>
      <c r="L100" s="34">
        <v>369</v>
      </c>
      <c r="M100" s="35">
        <v>295</v>
      </c>
      <c r="N100" s="35">
        <v>369</v>
      </c>
      <c r="O100" s="35">
        <v>250</v>
      </c>
      <c r="P100" s="35">
        <v>178</v>
      </c>
      <c r="Q100" s="35">
        <f>VLOOKUP(A100,[1]wards!$L$3:$M$125,2,FALSE)</f>
        <v>147</v>
      </c>
      <c r="R100" s="35">
        <v>138</v>
      </c>
      <c r="S100" s="36">
        <v>135</v>
      </c>
      <c r="T100" s="37">
        <v>17</v>
      </c>
      <c r="U100" s="34">
        <v>27</v>
      </c>
      <c r="V100" s="34">
        <v>14</v>
      </c>
      <c r="W100" s="34">
        <v>17</v>
      </c>
      <c r="X100" s="35">
        <v>19</v>
      </c>
      <c r="Y100" s="35">
        <v>24</v>
      </c>
      <c r="Z100" s="35">
        <f>VLOOKUP(A100,[1]wards!$AC$3:$AF$125,4,FALSE)</f>
        <v>13</v>
      </c>
      <c r="AA100" s="35">
        <v>8</v>
      </c>
      <c r="AB100" s="38">
        <v>19</v>
      </c>
      <c r="AC100" s="39">
        <v>151</v>
      </c>
      <c r="AD100" s="39">
        <v>81</v>
      </c>
      <c r="AE100" s="39">
        <v>85</v>
      </c>
      <c r="AF100" s="39">
        <v>78</v>
      </c>
      <c r="AG100" s="40">
        <v>73</v>
      </c>
      <c r="AH100" s="40">
        <v>46</v>
      </c>
      <c r="AI100" s="40">
        <f>VLOOKUP(A100,[1]wards!$Y$2:$AA$126,3,FALSE)</f>
        <v>35</v>
      </c>
      <c r="AJ100" s="40">
        <v>35</v>
      </c>
      <c r="AK100" s="40">
        <v>27</v>
      </c>
      <c r="AL100" s="41">
        <v>10</v>
      </c>
      <c r="AM100" s="40">
        <v>10</v>
      </c>
      <c r="AN100" s="40">
        <v>10</v>
      </c>
      <c r="AO100" s="40">
        <v>13</v>
      </c>
      <c r="AP100" s="40">
        <v>4</v>
      </c>
      <c r="AQ100" s="40">
        <f>VLOOKUP(A100,[1]wards!$P$3:$Q$88,2,FALSE)</f>
        <v>4</v>
      </c>
      <c r="AR100" s="40">
        <v>4</v>
      </c>
      <c r="AS100" s="42">
        <v>7</v>
      </c>
      <c r="AT100" s="41">
        <v>76</v>
      </c>
      <c r="AU100" s="40">
        <v>69</v>
      </c>
      <c r="AV100" s="40">
        <v>69</v>
      </c>
      <c r="AW100" s="40">
        <v>72</v>
      </c>
      <c r="AX100" s="40">
        <v>73</v>
      </c>
      <c r="AY100" s="40">
        <v>100</v>
      </c>
      <c r="AZ100" s="40">
        <f>VLOOKUP(A100,[1]wards!$U$3:$V$125,2,FALSE)</f>
        <v>92</v>
      </c>
      <c r="BA100" s="43">
        <v>82</v>
      </c>
      <c r="BB100" s="44">
        <v>90</v>
      </c>
      <c r="BC100" s="41">
        <v>14</v>
      </c>
      <c r="BD100" s="40">
        <v>14</v>
      </c>
      <c r="BE100" s="40">
        <v>17</v>
      </c>
      <c r="BF100" s="40">
        <v>12</v>
      </c>
      <c r="BG100" s="35">
        <v>14</v>
      </c>
      <c r="BH100" s="35">
        <v>8</v>
      </c>
      <c r="BI100" s="35">
        <f>VLOOKUP(A100,[1]wards!$AI$2:$AJ$125,2,FALSE)</f>
        <v>4</v>
      </c>
      <c r="BJ100" s="35">
        <v>5</v>
      </c>
      <c r="BK100" s="45">
        <v>8</v>
      </c>
      <c r="BL100" s="35">
        <v>55</v>
      </c>
      <c r="BM100" s="35">
        <v>42</v>
      </c>
      <c r="BN100" s="35">
        <v>37</v>
      </c>
      <c r="BO100" s="35">
        <v>31</v>
      </c>
      <c r="BP100" s="35">
        <v>35</v>
      </c>
      <c r="BQ100" s="35">
        <v>37</v>
      </c>
      <c r="BR100" s="35">
        <f>VLOOKUP(A100,[1]wards!$AM$2:$AR$125,6,FALSE)</f>
        <v>21</v>
      </c>
      <c r="BS100" s="35">
        <v>29</v>
      </c>
      <c r="BT100" s="35">
        <v>41</v>
      </c>
      <c r="BU100" s="46">
        <v>47</v>
      </c>
      <c r="BV100" s="35">
        <v>51</v>
      </c>
      <c r="BW100" s="35">
        <v>44</v>
      </c>
      <c r="BX100" s="35">
        <v>49</v>
      </c>
      <c r="BY100" s="35">
        <v>36</v>
      </c>
      <c r="BZ100" s="35">
        <v>43</v>
      </c>
      <c r="CA100" s="35">
        <f>VLOOKUP(A100,[1]wards!$AT$3:$AY$125,6,FALSE)</f>
        <v>41</v>
      </c>
      <c r="CB100" s="35">
        <v>46</v>
      </c>
      <c r="CC100" s="45">
        <v>51</v>
      </c>
      <c r="CD100" s="46">
        <v>54</v>
      </c>
      <c r="CE100" s="35">
        <v>54</v>
      </c>
      <c r="CF100" s="35">
        <v>48</v>
      </c>
      <c r="CG100" s="35">
        <v>55</v>
      </c>
      <c r="CH100" s="35">
        <v>43</v>
      </c>
      <c r="CI100" s="35">
        <v>46</v>
      </c>
      <c r="CJ100" s="35">
        <f>VLOOKUP(A100,[1]wards!$Y$3:$Z$125,2,FALSE)</f>
        <v>50</v>
      </c>
      <c r="CK100" s="35">
        <v>57</v>
      </c>
      <c r="CL100" s="45">
        <v>60</v>
      </c>
      <c r="CM100" s="41">
        <v>77.069999999999993</v>
      </c>
      <c r="CN100" s="40">
        <v>58.63</v>
      </c>
      <c r="CO100" s="40">
        <v>58.96</v>
      </c>
      <c r="CP100" s="40">
        <v>56.64</v>
      </c>
      <c r="CQ100" s="40">
        <f>(F100/'[2]Population Estimates'!E98)*1000</f>
        <v>46.234676007005255</v>
      </c>
      <c r="CR100" s="40">
        <f>([2]iadatasheet!H102/'[2]Population Estimates'!E98)*1000</f>
        <v>44.483362521891415</v>
      </c>
      <c r="CS100" s="40">
        <f>(H100/'[2]Population Estimates'!G98)*1000</f>
        <v>33.90705679862306</v>
      </c>
      <c r="CT100" s="40">
        <f>(I100/'[2]Population Estimates'!G98)*1000</f>
        <v>37.177280550774526</v>
      </c>
      <c r="CU100" s="42">
        <v>36.659999999999997</v>
      </c>
      <c r="CV100" s="41">
        <v>102.82</v>
      </c>
      <c r="CW100" s="40">
        <v>68.459999999999994</v>
      </c>
      <c r="CX100" s="40">
        <v>54.528650646950098</v>
      </c>
      <c r="CY100" s="40">
        <f>(N100/'[2]Population Estimates'!C98)*1000</f>
        <v>64.736842105263165</v>
      </c>
      <c r="CZ100" s="40">
        <f>(O100/'[2]Population Estimates'!E98)*1000</f>
        <v>43.782837127845887</v>
      </c>
      <c r="DA100" s="40">
        <f>(P100/'[2]Population Estimates'!E98)*1000</f>
        <v>31.17338003502627</v>
      </c>
      <c r="DB100" s="40">
        <f>(Q100/'[2]Population Estimates'!G98)*1000</f>
        <v>25.30120481927711</v>
      </c>
      <c r="DC100" s="40">
        <f>(R100/'[2]Population Estimates'!G98)*1000</f>
        <v>23.752151462994835</v>
      </c>
      <c r="DD100" s="42">
        <v>23.24</v>
      </c>
      <c r="DE100" s="41">
        <v>7.11</v>
      </c>
      <c r="DF100" s="40">
        <v>10.98</v>
      </c>
      <c r="DG100" s="40">
        <v>5.69</v>
      </c>
      <c r="DH100" s="40">
        <f>(W100/'[2]Population Estimates'!D98)*1000</f>
        <v>6.8273092369477917</v>
      </c>
      <c r="DI100" s="40">
        <f>(X100/'[2]Population Estimates'!F98)*1000</f>
        <v>7.6305220883534135</v>
      </c>
      <c r="DJ100" s="40">
        <f>(Y100/'[2]Population Estimates'!F98)*1000</f>
        <v>9.6385542168674707</v>
      </c>
      <c r="DK100" s="40">
        <f>(Z100/'[2]Population Estimates'!H98)*1000</f>
        <v>5.2</v>
      </c>
      <c r="DL100" s="40">
        <f>(AA100/'[2]Population Estimates'!H98)*1000</f>
        <v>3.2</v>
      </c>
      <c r="DM100" s="42">
        <v>7.6</v>
      </c>
      <c r="DN100" s="41">
        <v>28.383458646616543</v>
      </c>
      <c r="DO100" s="40">
        <v>15.027829313543599</v>
      </c>
      <c r="DP100" s="40">
        <v>15.711645101663587</v>
      </c>
      <c r="DQ100" s="40">
        <f>(AG100/'[2]Population Estimates'!C98)*1000</f>
        <v>12.807017543859649</v>
      </c>
      <c r="DR100" s="40">
        <f>(AG100/'[2]Population Estimates'!E98)*1000</f>
        <v>12.784588441331</v>
      </c>
      <c r="DS100" s="40">
        <f>([2]iadatasheet!AI102/'[2]Population Estimates'!E98)*1000</f>
        <v>8.0560420315236421</v>
      </c>
      <c r="DT100" s="40">
        <f>(AI100/'[2]Population Estimates'!G98)*1000</f>
        <v>6.024096385542169</v>
      </c>
      <c r="DU100" s="40">
        <f>(AJ100/'[2]Population Estimates'!G98)*1000</f>
        <v>6.024096385542169</v>
      </c>
      <c r="DV100" s="42">
        <v>4.6500000000000004</v>
      </c>
      <c r="DW100" s="41">
        <v>14.29</v>
      </c>
      <c r="DX100" s="40">
        <v>12.8</v>
      </c>
      <c r="DY100" s="40">
        <v>12.75</v>
      </c>
      <c r="DZ100" s="40">
        <f>(AW100/'[2]Population Estimates'!C98)*1000</f>
        <v>12.631578947368421</v>
      </c>
      <c r="EA100" s="40">
        <f>(AX100/'[2]Population Estimates'!E98)*1000</f>
        <v>12.784588441331</v>
      </c>
      <c r="EB100" s="40">
        <f>(AY100/'[2]Population Estimates'!E98)*1000</f>
        <v>17.513134851138354</v>
      </c>
      <c r="EC100" s="40">
        <f>(AZ100/'[2]Population Estimates'!G98)*1000</f>
        <v>15.834767641996557</v>
      </c>
      <c r="ED100" s="40">
        <f>(BA100/'[2]Population Estimates'!G98)*1000</f>
        <v>14.113597246127368</v>
      </c>
      <c r="EE100" s="40">
        <v>15.49</v>
      </c>
      <c r="EF100" s="41">
        <v>2.63</v>
      </c>
      <c r="EG100" s="40">
        <v>2.6</v>
      </c>
      <c r="EH100" s="40">
        <v>3.14</v>
      </c>
      <c r="EI100" s="40">
        <f>([2]iadatasheet!BG102/'[2]Population Estimates'!C98)*1000</f>
        <v>2.1052631578947367</v>
      </c>
      <c r="EJ100" s="40">
        <f>(BG100/'[2]Population Estimates'!E98)*1000</f>
        <v>2.4518388791593693</v>
      </c>
      <c r="EK100" s="40">
        <f>(BH100/'[2]Population Estimates'!E98)*1000</f>
        <v>1.4010507880910683</v>
      </c>
      <c r="EL100" s="40">
        <f>(BI100/'[2]Population Estimates'!G98)*1000</f>
        <v>0.6884681583476765</v>
      </c>
      <c r="EM100" s="40">
        <f>(BJ100/'[2]Population Estimates'!G98)*1000</f>
        <v>0.86058519793459554</v>
      </c>
      <c r="EN100" s="42">
        <v>1.38</v>
      </c>
      <c r="EO100" s="40">
        <v>10.34</v>
      </c>
      <c r="EP100" s="40">
        <v>7.79</v>
      </c>
      <c r="EQ100" s="40">
        <v>6.84</v>
      </c>
      <c r="ER100" s="40">
        <f>(BO100/'[2]Population Estimates'!C98)*1000</f>
        <v>5.4385964912280702</v>
      </c>
      <c r="ES100" s="40">
        <f>(BP100/'[2]Population Estimates'!E98)*1000</f>
        <v>6.1295971978984243</v>
      </c>
      <c r="ET100" s="40">
        <f>(BQ100/'[2]Population Estimates'!E98)*1000</f>
        <v>6.4798598949211907</v>
      </c>
      <c r="EU100" s="40">
        <f>(BR100/'[2]Population Estimates'!G98)*1000</f>
        <v>3.6144578313253013</v>
      </c>
      <c r="EV100" s="40">
        <f>(BS100/'[2]Population Estimates'!G98)*1000</f>
        <v>4.9913941480206541</v>
      </c>
      <c r="EW100" s="40">
        <v>7.06</v>
      </c>
      <c r="EX100" s="41">
        <v>8.83</v>
      </c>
      <c r="EY100" s="40">
        <v>9.4600000000000009</v>
      </c>
      <c r="EZ100" s="40">
        <v>8.1300000000000008</v>
      </c>
      <c r="FA100" s="40">
        <f>(BX100/'[2]Population Estimates'!C98)*1000</f>
        <v>8.5964912280701746</v>
      </c>
      <c r="FB100" s="40">
        <f>(BY100/'[2]Population Estimates'!E98)*1000</f>
        <v>6.3047285464098071</v>
      </c>
      <c r="FC100" s="40">
        <f>(BZ100/'[2]Population Estimates'!E98)*1000</f>
        <v>7.5306479859894919</v>
      </c>
      <c r="FD100" s="40">
        <f>(CA100/'[2]Population Estimates'!G98)*1000</f>
        <v>7.0567986230636839</v>
      </c>
      <c r="FE100" s="40">
        <f>(CB100/'[2]Population Estimates'!G98)*1000</f>
        <v>7.9173838209982783</v>
      </c>
      <c r="FF100" s="42">
        <v>8.7799999999999994</v>
      </c>
      <c r="FG100" s="41">
        <v>10.15</v>
      </c>
      <c r="FH100" s="40">
        <v>10.02</v>
      </c>
      <c r="FI100" s="40">
        <v>8.8699999999999992</v>
      </c>
      <c r="FJ100" s="40">
        <f>(CG100/'[2]Population Estimates'!C98)*1000</f>
        <v>9.6491228070175445</v>
      </c>
      <c r="FK100" s="40">
        <f>([2]iadatasheet!CI102/'[2]Population Estimates'!E98)*1000</f>
        <v>7.5306479859894919</v>
      </c>
      <c r="FL100" s="40">
        <f>(CI100/'[2]Population Estimates'!E98)*1000</f>
        <v>8.0560420315236421</v>
      </c>
      <c r="FM100" s="40">
        <f>(CJ100/'[2]Population Estimates'!G98)*1000</f>
        <v>8.6058519793459549</v>
      </c>
      <c r="FN100" s="40">
        <f>(CK100/'[2]Population Estimates'!G98)*1000</f>
        <v>9.8106712564543894</v>
      </c>
      <c r="FO100" s="42">
        <v>10.33</v>
      </c>
    </row>
    <row r="101" spans="1:171" x14ac:dyDescent="0.2">
      <c r="A101" s="30" t="s">
        <v>170</v>
      </c>
      <c r="B101" s="31">
        <v>750</v>
      </c>
      <c r="C101" s="32">
        <v>571</v>
      </c>
      <c r="D101" s="32">
        <v>512</v>
      </c>
      <c r="E101" s="32">
        <v>576</v>
      </c>
      <c r="F101" s="32">
        <v>524</v>
      </c>
      <c r="G101" s="32">
        <v>467</v>
      </c>
      <c r="H101" s="32">
        <f>VLOOKUP(A101,[1]wards!$A$3:$B$125,2,FALSE)</f>
        <v>424</v>
      </c>
      <c r="I101" s="32">
        <v>414</v>
      </c>
      <c r="J101" s="33">
        <v>494</v>
      </c>
      <c r="K101" s="34">
        <v>886</v>
      </c>
      <c r="L101" s="34">
        <v>771</v>
      </c>
      <c r="M101" s="35">
        <v>542</v>
      </c>
      <c r="N101" s="35">
        <v>506</v>
      </c>
      <c r="O101" s="35">
        <v>466</v>
      </c>
      <c r="P101" s="35">
        <v>298</v>
      </c>
      <c r="Q101" s="35">
        <f>VLOOKUP(A101,[1]wards!$L$3:$M$125,2,FALSE)</f>
        <v>316</v>
      </c>
      <c r="R101" s="35">
        <v>283</v>
      </c>
      <c r="S101" s="36">
        <v>214</v>
      </c>
      <c r="T101" s="37">
        <v>30</v>
      </c>
      <c r="U101" s="34">
        <v>53</v>
      </c>
      <c r="V101" s="34">
        <v>30</v>
      </c>
      <c r="W101" s="34">
        <v>24</v>
      </c>
      <c r="X101" s="35">
        <v>17</v>
      </c>
      <c r="Y101" s="35">
        <v>36</v>
      </c>
      <c r="Z101" s="35">
        <f>VLOOKUP(A101,[1]wards!$AC$3:$AF$125,4,FALSE)</f>
        <v>16</v>
      </c>
      <c r="AA101" s="35">
        <v>13</v>
      </c>
      <c r="AB101" s="38">
        <v>24</v>
      </c>
      <c r="AC101" s="39">
        <v>237</v>
      </c>
      <c r="AD101" s="39">
        <v>159</v>
      </c>
      <c r="AE101" s="39">
        <v>124</v>
      </c>
      <c r="AF101" s="39">
        <v>132</v>
      </c>
      <c r="AG101" s="40">
        <v>120</v>
      </c>
      <c r="AH101" s="40">
        <v>64</v>
      </c>
      <c r="AI101" s="40">
        <f>VLOOKUP(A101,[1]wards!$Y$2:$AA$126,3,FALSE)</f>
        <v>61</v>
      </c>
      <c r="AJ101" s="40">
        <v>83</v>
      </c>
      <c r="AK101" s="40">
        <v>79</v>
      </c>
      <c r="AL101" s="41">
        <v>23</v>
      </c>
      <c r="AM101" s="40">
        <v>10</v>
      </c>
      <c r="AN101" s="40">
        <v>14</v>
      </c>
      <c r="AO101" s="40">
        <v>8</v>
      </c>
      <c r="AP101" s="40">
        <v>5</v>
      </c>
      <c r="AQ101" s="40">
        <f>VLOOKUP(A101,[1]wards!$P$3:$Q$88,2,FALSE)</f>
        <v>4</v>
      </c>
      <c r="AR101" s="40">
        <v>6</v>
      </c>
      <c r="AS101" s="42">
        <v>1</v>
      </c>
      <c r="AT101" s="41">
        <v>176</v>
      </c>
      <c r="AU101" s="40">
        <v>173</v>
      </c>
      <c r="AV101" s="40">
        <v>149</v>
      </c>
      <c r="AW101" s="40">
        <v>182</v>
      </c>
      <c r="AX101" s="40">
        <v>148</v>
      </c>
      <c r="AY101" s="40">
        <v>230</v>
      </c>
      <c r="AZ101" s="40">
        <f>VLOOKUP(A101,[1]wards!$U$3:$V$125,2,FALSE)</f>
        <v>230</v>
      </c>
      <c r="BA101" s="43">
        <v>144</v>
      </c>
      <c r="BB101" s="44">
        <v>137</v>
      </c>
      <c r="BC101" s="41">
        <v>37</v>
      </c>
      <c r="BD101" s="40">
        <v>38</v>
      </c>
      <c r="BE101" s="40">
        <v>36</v>
      </c>
      <c r="BF101" s="40">
        <v>18</v>
      </c>
      <c r="BG101" s="35">
        <v>16</v>
      </c>
      <c r="BH101" s="35">
        <v>17</v>
      </c>
      <c r="BI101" s="35">
        <f>VLOOKUP(A101,[1]wards!$AI$2:$AJ$125,2,FALSE)</f>
        <v>17</v>
      </c>
      <c r="BJ101" s="35">
        <v>26</v>
      </c>
      <c r="BK101" s="45">
        <v>24</v>
      </c>
      <c r="BL101" s="35">
        <v>91</v>
      </c>
      <c r="BM101" s="35">
        <v>45</v>
      </c>
      <c r="BN101" s="35">
        <v>45</v>
      </c>
      <c r="BO101" s="35">
        <v>72</v>
      </c>
      <c r="BP101" s="35">
        <v>44</v>
      </c>
      <c r="BQ101" s="35">
        <v>50</v>
      </c>
      <c r="BR101" s="35">
        <f>VLOOKUP(A101,[1]wards!$AM$2:$AR$125,6,FALSE)</f>
        <v>48</v>
      </c>
      <c r="BS101" s="35">
        <v>32</v>
      </c>
      <c r="BT101" s="35">
        <v>64</v>
      </c>
      <c r="BU101" s="46">
        <v>115</v>
      </c>
      <c r="BV101" s="35">
        <v>85</v>
      </c>
      <c r="BW101" s="35">
        <v>86</v>
      </c>
      <c r="BX101" s="35">
        <v>91</v>
      </c>
      <c r="BY101" s="35">
        <v>80</v>
      </c>
      <c r="BZ101" s="35">
        <v>76</v>
      </c>
      <c r="CA101" s="35">
        <f>VLOOKUP(A101,[1]wards!$AT$3:$AY$125,6,FALSE)</f>
        <v>89</v>
      </c>
      <c r="CB101" s="35">
        <v>68</v>
      </c>
      <c r="CC101" s="45">
        <v>120</v>
      </c>
      <c r="CD101" s="46">
        <v>120</v>
      </c>
      <c r="CE101" s="35">
        <v>104</v>
      </c>
      <c r="CF101" s="35">
        <v>99</v>
      </c>
      <c r="CG101" s="35">
        <v>106</v>
      </c>
      <c r="CH101" s="35">
        <v>94</v>
      </c>
      <c r="CI101" s="35">
        <v>81</v>
      </c>
      <c r="CJ101" s="35">
        <f>VLOOKUP(A101,[1]wards!$Y$3:$Z$125,2,FALSE)</f>
        <v>107</v>
      </c>
      <c r="CK101" s="35">
        <v>86</v>
      </c>
      <c r="CL101" s="45">
        <v>136</v>
      </c>
      <c r="CM101" s="41">
        <v>74.11</v>
      </c>
      <c r="CN101" s="40">
        <v>55.98</v>
      </c>
      <c r="CO101" s="40">
        <v>50</v>
      </c>
      <c r="CP101" s="40">
        <v>56.64</v>
      </c>
      <c r="CQ101" s="40">
        <f>(F101/'[2]Population Estimates'!E99)*1000</f>
        <v>49.34086629001883</v>
      </c>
      <c r="CR101" s="40">
        <f>([2]iadatasheet!H103/'[2]Population Estimates'!E99)*1000</f>
        <v>43.973634651600747</v>
      </c>
      <c r="CS101" s="40">
        <f>(H101/'[2]Population Estimates'!G99)*1000</f>
        <v>39.114391143911433</v>
      </c>
      <c r="CT101" s="40">
        <f>(I101/'[2]Population Estimates'!G99)*1000</f>
        <v>38.191881918819192</v>
      </c>
      <c r="CU101" s="42">
        <v>45.57</v>
      </c>
      <c r="CV101" s="41">
        <v>87.55</v>
      </c>
      <c r="CW101" s="40">
        <v>75.59</v>
      </c>
      <c r="CX101" s="40">
        <v>52.9296875</v>
      </c>
      <c r="CY101" s="40">
        <f>(N101/'[2]Population Estimates'!C99)*1000</f>
        <v>48.282442748091604</v>
      </c>
      <c r="CZ101" s="40">
        <f>(O101/'[2]Population Estimates'!E99)*1000</f>
        <v>43.879472693032014</v>
      </c>
      <c r="DA101" s="40">
        <f>(P101/'[2]Population Estimates'!E99)*1000</f>
        <v>28.06026365348399</v>
      </c>
      <c r="DB101" s="40">
        <f>(Q101/'[2]Population Estimates'!G99)*1000</f>
        <v>29.15129151291513</v>
      </c>
      <c r="DC101" s="40">
        <f>(R101/'[2]Population Estimates'!G99)*1000</f>
        <v>26.107011070110701</v>
      </c>
      <c r="DD101" s="42">
        <v>19.739999999999998</v>
      </c>
      <c r="DE101" s="41">
        <v>6.8</v>
      </c>
      <c r="DF101" s="40">
        <v>11.86</v>
      </c>
      <c r="DG101" s="40">
        <v>6.67</v>
      </c>
      <c r="DH101" s="40">
        <f>(W101/'[2]Population Estimates'!D99)*1000</f>
        <v>5.4298642533936645</v>
      </c>
      <c r="DI101" s="40">
        <f>(X101/'[2]Population Estimates'!F99)*1000</f>
        <v>3.7946428571428572</v>
      </c>
      <c r="DJ101" s="40">
        <f>(Y101/'[2]Population Estimates'!F99)*1000</f>
        <v>8.0357142857142847</v>
      </c>
      <c r="DK101" s="40">
        <f>(Z101/'[2]Population Estimates'!H99)*1000</f>
        <v>3.5555555555555558</v>
      </c>
      <c r="DL101" s="40">
        <f>(AA101/'[2]Population Estimates'!H99)*1000</f>
        <v>2.8888888888888888</v>
      </c>
      <c r="DM101" s="42">
        <v>5.33</v>
      </c>
      <c r="DN101" s="41">
        <v>23.418972332015809</v>
      </c>
      <c r="DO101" s="40">
        <v>15.588235294117647</v>
      </c>
      <c r="DP101" s="40">
        <v>12.109375</v>
      </c>
      <c r="DQ101" s="40">
        <f>(AG101/'[2]Population Estimates'!C99)*1000</f>
        <v>11.450381679389313</v>
      </c>
      <c r="DR101" s="40">
        <f>(AG101/'[2]Population Estimates'!E99)*1000</f>
        <v>11.299435028248588</v>
      </c>
      <c r="DS101" s="40">
        <f>([2]iadatasheet!AI103/'[2]Population Estimates'!E99)*1000</f>
        <v>6.0263653483992465</v>
      </c>
      <c r="DT101" s="40">
        <f>(AI101/'[2]Population Estimates'!G99)*1000</f>
        <v>5.6273062730627306</v>
      </c>
      <c r="DU101" s="40">
        <f>(AJ101/'[2]Population Estimates'!G99)*1000</f>
        <v>7.6568265682656831</v>
      </c>
      <c r="DV101" s="42">
        <v>7.29</v>
      </c>
      <c r="DW101" s="41">
        <v>17.39</v>
      </c>
      <c r="DX101" s="40">
        <v>16.96</v>
      </c>
      <c r="DY101" s="40">
        <v>14.55</v>
      </c>
      <c r="DZ101" s="40">
        <f>(AW101/'[2]Population Estimates'!C99)*1000</f>
        <v>17.366412213740457</v>
      </c>
      <c r="EA101" s="40">
        <f>(AX101/'[2]Population Estimates'!E99)*1000</f>
        <v>13.935969868173258</v>
      </c>
      <c r="EB101" s="40">
        <f>(AY101/'[2]Population Estimates'!E99)*1000</f>
        <v>21.657250470809792</v>
      </c>
      <c r="EC101" s="40">
        <f>(AZ101/'[2]Population Estimates'!G99)*1000</f>
        <v>21.217712177121772</v>
      </c>
      <c r="ED101" s="40">
        <f>(BA101/'[2]Population Estimates'!G99)*1000</f>
        <v>13.284132841328415</v>
      </c>
      <c r="EE101" s="40">
        <v>12.64</v>
      </c>
      <c r="EF101" s="41">
        <v>3.66</v>
      </c>
      <c r="EG101" s="40">
        <v>3.73</v>
      </c>
      <c r="EH101" s="40">
        <v>3.52</v>
      </c>
      <c r="EI101" s="40">
        <f>([2]iadatasheet!BG103/'[2]Population Estimates'!C99)*1000</f>
        <v>1.7175572519083968</v>
      </c>
      <c r="EJ101" s="40">
        <f>(BG101/'[2]Population Estimates'!E99)*1000</f>
        <v>1.5065913370998116</v>
      </c>
      <c r="EK101" s="40">
        <f>(BH101/'[2]Population Estimates'!E99)*1000</f>
        <v>1.60075329566855</v>
      </c>
      <c r="EL101" s="40">
        <f>(BI101/'[2]Population Estimates'!G99)*1000</f>
        <v>1.5682656826568266</v>
      </c>
      <c r="EM101" s="40">
        <f>(BJ101/'[2]Population Estimates'!G99)*1000</f>
        <v>2.3985239852398523</v>
      </c>
      <c r="EN101" s="42">
        <v>2.21</v>
      </c>
      <c r="EO101" s="40">
        <v>8.99</v>
      </c>
      <c r="EP101" s="40">
        <v>4.41</v>
      </c>
      <c r="EQ101" s="40">
        <v>4.3899999999999997</v>
      </c>
      <c r="ER101" s="40">
        <f>(BO101/'[2]Population Estimates'!C99)*1000</f>
        <v>6.8702290076335872</v>
      </c>
      <c r="ES101" s="40">
        <f>(BP101/'[2]Population Estimates'!E99)*1000</f>
        <v>4.1431261770244827</v>
      </c>
      <c r="ET101" s="40">
        <f>(BQ101/'[2]Population Estimates'!E99)*1000</f>
        <v>4.7080979284369109</v>
      </c>
      <c r="EU101" s="40">
        <f>(BR101/'[2]Population Estimates'!G99)*1000</f>
        <v>4.428044280442804</v>
      </c>
      <c r="EV101" s="40">
        <f>(BS101/'[2]Population Estimates'!G99)*1000</f>
        <v>2.9520295202952029</v>
      </c>
      <c r="EW101" s="40">
        <v>5.9</v>
      </c>
      <c r="EX101" s="41">
        <v>11.36</v>
      </c>
      <c r="EY101" s="40">
        <v>8.33</v>
      </c>
      <c r="EZ101" s="40">
        <v>8.4</v>
      </c>
      <c r="FA101" s="40">
        <f>(BX101/'[2]Population Estimates'!C99)*1000</f>
        <v>8.6832061068702284</v>
      </c>
      <c r="FB101" s="40">
        <f>(BY101/'[2]Population Estimates'!E99)*1000</f>
        <v>7.5329566854990579</v>
      </c>
      <c r="FC101" s="40">
        <f>(BZ101/'[2]Population Estimates'!E99)*1000</f>
        <v>7.1563088512241055</v>
      </c>
      <c r="FD101" s="40">
        <f>(CA101/'[2]Population Estimates'!G99)*1000</f>
        <v>8.2103321033210328</v>
      </c>
      <c r="FE101" s="40">
        <f>(CB101/'[2]Population Estimates'!G99)*1000</f>
        <v>6.2730627306273066</v>
      </c>
      <c r="FF101" s="42">
        <v>11.07</v>
      </c>
      <c r="FG101" s="41">
        <v>11.86</v>
      </c>
      <c r="FH101" s="40">
        <v>10.199999999999999</v>
      </c>
      <c r="FI101" s="40">
        <v>9.67</v>
      </c>
      <c r="FJ101" s="40">
        <f>(CG101/'[2]Population Estimates'!C99)*1000</f>
        <v>10.114503816793894</v>
      </c>
      <c r="FK101" s="40">
        <f>([2]iadatasheet!CI103/'[2]Population Estimates'!E99)*1000</f>
        <v>8.8512241054613945</v>
      </c>
      <c r="FL101" s="40">
        <f>(CI101/'[2]Population Estimates'!E99)*1000</f>
        <v>7.6271186440677967</v>
      </c>
      <c r="FM101" s="40">
        <f>(CJ101/'[2]Population Estimates'!G99)*1000</f>
        <v>9.8708487084870846</v>
      </c>
      <c r="FN101" s="40">
        <f>(CK101/'[2]Population Estimates'!G99)*1000</f>
        <v>7.9335793357933584</v>
      </c>
      <c r="FO101" s="42">
        <v>12.55</v>
      </c>
    </row>
    <row r="102" spans="1:171" x14ac:dyDescent="0.2">
      <c r="A102" s="30" t="s">
        <v>171</v>
      </c>
      <c r="B102" s="31">
        <v>745</v>
      </c>
      <c r="C102" s="32">
        <v>778</v>
      </c>
      <c r="D102" s="32">
        <v>663</v>
      </c>
      <c r="E102" s="32">
        <v>700</v>
      </c>
      <c r="F102" s="32">
        <v>631</v>
      </c>
      <c r="G102" s="32">
        <v>623</v>
      </c>
      <c r="H102" s="32">
        <f>VLOOKUP(A102,[1]wards!$A$3:$B$125,2,FALSE)</f>
        <v>555</v>
      </c>
      <c r="I102" s="32">
        <v>578</v>
      </c>
      <c r="J102" s="33">
        <v>723</v>
      </c>
      <c r="K102" s="34">
        <v>831</v>
      </c>
      <c r="L102" s="34">
        <v>883</v>
      </c>
      <c r="M102" s="35">
        <v>633</v>
      </c>
      <c r="N102" s="35">
        <v>610</v>
      </c>
      <c r="O102" s="35">
        <v>525</v>
      </c>
      <c r="P102" s="35">
        <v>421</v>
      </c>
      <c r="Q102" s="35">
        <f>VLOOKUP(A102,[1]wards!$L$3:$M$125,2,FALSE)</f>
        <v>367</v>
      </c>
      <c r="R102" s="35">
        <v>318</v>
      </c>
      <c r="S102" s="36">
        <v>283</v>
      </c>
      <c r="T102" s="37">
        <v>16</v>
      </c>
      <c r="U102" s="34">
        <v>25</v>
      </c>
      <c r="V102" s="34">
        <v>14</v>
      </c>
      <c r="W102" s="34">
        <v>21</v>
      </c>
      <c r="X102" s="35">
        <v>31</v>
      </c>
      <c r="Y102" s="35">
        <v>44</v>
      </c>
      <c r="Z102" s="35">
        <f>VLOOKUP(A102,[1]wards!$AC$3:$AF$125,4,FALSE)</f>
        <v>27</v>
      </c>
      <c r="AA102" s="35">
        <v>19</v>
      </c>
      <c r="AB102" s="38">
        <v>16</v>
      </c>
      <c r="AC102" s="39">
        <v>182</v>
      </c>
      <c r="AD102" s="39">
        <v>179</v>
      </c>
      <c r="AE102" s="39">
        <v>145</v>
      </c>
      <c r="AF102" s="39">
        <v>142</v>
      </c>
      <c r="AG102" s="40">
        <v>100</v>
      </c>
      <c r="AH102" s="40">
        <v>97</v>
      </c>
      <c r="AI102" s="40">
        <f>VLOOKUP(A102,[1]wards!$Y$2:$AA$126,3,FALSE)</f>
        <v>77</v>
      </c>
      <c r="AJ102" s="40">
        <v>85</v>
      </c>
      <c r="AK102" s="40">
        <v>126</v>
      </c>
      <c r="AL102" s="41">
        <v>20</v>
      </c>
      <c r="AM102" s="40">
        <v>10</v>
      </c>
      <c r="AN102" s="40">
        <v>8</v>
      </c>
      <c r="AO102" s="40">
        <v>6</v>
      </c>
      <c r="AP102" s="40">
        <v>6</v>
      </c>
      <c r="AQ102" s="40">
        <f>VLOOKUP(A102,[1]wards!$P$3:$Q$88,2,FALSE)</f>
        <v>3</v>
      </c>
      <c r="AR102" s="40">
        <v>7</v>
      </c>
      <c r="AS102" s="42">
        <v>6</v>
      </c>
      <c r="AT102" s="41">
        <v>87</v>
      </c>
      <c r="AU102" s="40">
        <v>104</v>
      </c>
      <c r="AV102" s="40">
        <v>96</v>
      </c>
      <c r="AW102" s="40">
        <v>121</v>
      </c>
      <c r="AX102" s="40">
        <v>124</v>
      </c>
      <c r="AY102" s="40">
        <v>183</v>
      </c>
      <c r="AZ102" s="40">
        <f>VLOOKUP(A102,[1]wards!$U$3:$V$125,2,FALSE)</f>
        <v>208</v>
      </c>
      <c r="BA102" s="43">
        <v>173</v>
      </c>
      <c r="BB102" s="44">
        <v>172</v>
      </c>
      <c r="BC102" s="41">
        <v>44</v>
      </c>
      <c r="BD102" s="40">
        <v>31</v>
      </c>
      <c r="BE102" s="40">
        <v>25</v>
      </c>
      <c r="BF102" s="40">
        <v>31</v>
      </c>
      <c r="BG102" s="35">
        <v>36</v>
      </c>
      <c r="BH102" s="35">
        <v>25</v>
      </c>
      <c r="BI102" s="35">
        <f>VLOOKUP(A102,[1]wards!$AI$2:$AJ$125,2,FALSE)</f>
        <v>29</v>
      </c>
      <c r="BJ102" s="35">
        <v>44</v>
      </c>
      <c r="BK102" s="45">
        <v>48</v>
      </c>
      <c r="BL102" s="35">
        <v>32</v>
      </c>
      <c r="BM102" s="35">
        <v>32</v>
      </c>
      <c r="BN102" s="35">
        <v>17</v>
      </c>
      <c r="BO102" s="35">
        <v>31</v>
      </c>
      <c r="BP102" s="35">
        <v>34</v>
      </c>
      <c r="BQ102" s="35">
        <v>27</v>
      </c>
      <c r="BR102" s="35">
        <f>VLOOKUP(A102,[1]wards!$AM$2:$AR$125,6,FALSE)</f>
        <v>41</v>
      </c>
      <c r="BS102" s="35">
        <v>31</v>
      </c>
      <c r="BT102" s="35">
        <v>29</v>
      </c>
      <c r="BU102" s="46">
        <v>173</v>
      </c>
      <c r="BV102" s="35">
        <v>158</v>
      </c>
      <c r="BW102" s="35">
        <v>143</v>
      </c>
      <c r="BX102" s="35">
        <v>157</v>
      </c>
      <c r="BY102" s="35">
        <v>142</v>
      </c>
      <c r="BZ102" s="35">
        <v>123</v>
      </c>
      <c r="CA102" s="35">
        <f>VLOOKUP(A102,[1]wards!$AT$3:$AY$125,6,FALSE)</f>
        <v>123</v>
      </c>
      <c r="CB102" s="35">
        <v>121</v>
      </c>
      <c r="CC102" s="45">
        <v>194</v>
      </c>
      <c r="CD102" s="46">
        <v>182</v>
      </c>
      <c r="CE102" s="35">
        <v>169</v>
      </c>
      <c r="CF102" s="35">
        <v>162</v>
      </c>
      <c r="CG102" s="35">
        <v>164</v>
      </c>
      <c r="CH102" s="35">
        <v>154</v>
      </c>
      <c r="CI102" s="35">
        <v>128</v>
      </c>
      <c r="CJ102" s="35">
        <f>VLOOKUP(A102,[1]wards!$Y$3:$Z$125,2,FALSE)</f>
        <v>130</v>
      </c>
      <c r="CK102" s="35">
        <v>134</v>
      </c>
      <c r="CL102" s="45">
        <v>223</v>
      </c>
      <c r="CM102" s="41">
        <v>123.75</v>
      </c>
      <c r="CN102" s="40">
        <v>128.6</v>
      </c>
      <c r="CO102" s="40">
        <v>101.22</v>
      </c>
      <c r="CP102" s="40">
        <v>96.55</v>
      </c>
      <c r="CQ102" s="40">
        <f>(F102/'[2]Population Estimates'!E100)*1000</f>
        <v>75.65947242206235</v>
      </c>
      <c r="CR102" s="40">
        <f>([2]iadatasheet!H104/'[2]Population Estimates'!E100)*1000</f>
        <v>74.700239808153469</v>
      </c>
      <c r="CS102" s="40">
        <f>(H102/'[2]Population Estimates'!G100)*1000</f>
        <v>60.457516339869279</v>
      </c>
      <c r="CT102" s="40">
        <f>(I102/'[2]Population Estimates'!G100)*1000</f>
        <v>62.962962962962955</v>
      </c>
      <c r="CU102" s="42">
        <v>78.760000000000005</v>
      </c>
      <c r="CV102" s="41">
        <v>138.04</v>
      </c>
      <c r="CW102" s="40">
        <v>145.94999999999999</v>
      </c>
      <c r="CX102" s="40">
        <v>96.641221374045813</v>
      </c>
      <c r="CY102" s="40">
        <f>(N102/'[2]Population Estimates'!C100)*1000</f>
        <v>77.50952986022871</v>
      </c>
      <c r="CZ102" s="40">
        <f>(O102/'[2]Population Estimates'!E100)*1000</f>
        <v>62.949640287769782</v>
      </c>
      <c r="DA102" s="40">
        <f>(P102/'[2]Population Estimates'!E100)*1000</f>
        <v>50.479616306954441</v>
      </c>
      <c r="DB102" s="40">
        <f>(Q102/'[2]Population Estimates'!G100)*1000</f>
        <v>39.978213507625277</v>
      </c>
      <c r="DC102" s="40">
        <f>(R102/'[2]Population Estimates'!G100)*1000</f>
        <v>34.640522875816998</v>
      </c>
      <c r="DD102" s="42">
        <v>30.83</v>
      </c>
      <c r="DE102" s="41">
        <v>5.9</v>
      </c>
      <c r="DF102" s="40">
        <v>9.09</v>
      </c>
      <c r="DG102" s="40">
        <v>4.6399999999999997</v>
      </c>
      <c r="DH102" s="40">
        <f>(W102/'[2]Population Estimates'!D100)*1000</f>
        <v>5.982905982905983</v>
      </c>
      <c r="DI102" s="40">
        <f>(X102/'[2]Population Estimates'!F100)*1000</f>
        <v>8.2228116710875323</v>
      </c>
      <c r="DJ102" s="40">
        <f>(Y102/'[2]Population Estimates'!F100)*1000</f>
        <v>11.671087533156498</v>
      </c>
      <c r="DK102" s="40">
        <f>(Z102/'[2]Population Estimates'!H100)*1000</f>
        <v>7.03125</v>
      </c>
      <c r="DL102" s="40">
        <f>(AA102/'[2]Population Estimates'!H100)*1000</f>
        <v>4.9479166666666661</v>
      </c>
      <c r="DM102" s="42">
        <v>4.17</v>
      </c>
      <c r="DN102" s="41">
        <v>30.232558139534884</v>
      </c>
      <c r="DO102" s="40">
        <v>29.586776859504134</v>
      </c>
      <c r="DP102" s="40">
        <v>22.137404580152673</v>
      </c>
      <c r="DQ102" s="40">
        <f>(AG102/'[2]Population Estimates'!C100)*1000</f>
        <v>12.706480304955527</v>
      </c>
      <c r="DR102" s="40">
        <f>(AG102/'[2]Population Estimates'!E100)*1000</f>
        <v>11.990407673860911</v>
      </c>
      <c r="DS102" s="40">
        <f>([2]iadatasheet!AI104/'[2]Population Estimates'!E100)*1000</f>
        <v>11.630695443645084</v>
      </c>
      <c r="DT102" s="40">
        <f>(AI102/'[2]Population Estimates'!G100)*1000</f>
        <v>8.3877995642701535</v>
      </c>
      <c r="DU102" s="40">
        <f>(AJ102/'[2]Population Estimates'!G100)*1000</f>
        <v>9.2592592592592595</v>
      </c>
      <c r="DV102" s="42">
        <v>13.73</v>
      </c>
      <c r="DW102" s="41">
        <v>14.45</v>
      </c>
      <c r="DX102" s="40">
        <v>17.190000000000001</v>
      </c>
      <c r="DY102" s="40">
        <v>14.66</v>
      </c>
      <c r="DZ102" s="40">
        <f>(AW102/'[2]Population Estimates'!C100)*1000</f>
        <v>15.374841168996189</v>
      </c>
      <c r="EA102" s="40">
        <f>(AX102/'[2]Population Estimates'!E100)*1000</f>
        <v>14.86810551558753</v>
      </c>
      <c r="EB102" s="40">
        <f>(AY102/'[2]Population Estimates'!E100)*1000</f>
        <v>21.942446043165468</v>
      </c>
      <c r="EC102" s="40">
        <f>(AZ102/'[2]Population Estimates'!G100)*1000</f>
        <v>22.657952069716774</v>
      </c>
      <c r="ED102" s="40">
        <f>(BA102/'[2]Population Estimates'!G100)*1000</f>
        <v>18.845315904139436</v>
      </c>
      <c r="EE102" s="40">
        <v>18.739999999999998</v>
      </c>
      <c r="EF102" s="41">
        <v>7.31</v>
      </c>
      <c r="EG102" s="40">
        <v>5.12</v>
      </c>
      <c r="EH102" s="40">
        <v>3.82</v>
      </c>
      <c r="EI102" s="40">
        <f>([2]iadatasheet!BG104/'[2]Population Estimates'!C100)*1000</f>
        <v>3.9390088945362134</v>
      </c>
      <c r="EJ102" s="40">
        <f>(BG102/'[2]Population Estimates'!E100)*1000</f>
        <v>4.3165467625899279</v>
      </c>
      <c r="EK102" s="40">
        <f>(BH102/'[2]Population Estimates'!E100)*1000</f>
        <v>2.9976019184652278</v>
      </c>
      <c r="EL102" s="40">
        <f>(BI102/'[2]Population Estimates'!G100)*1000</f>
        <v>3.159041394335512</v>
      </c>
      <c r="EM102" s="40">
        <f>(BJ102/'[2]Population Estimates'!G100)*1000</f>
        <v>4.7930283224400876</v>
      </c>
      <c r="EN102" s="42">
        <v>5.23</v>
      </c>
      <c r="EO102" s="40">
        <v>5.32</v>
      </c>
      <c r="EP102" s="40">
        <v>5.29</v>
      </c>
      <c r="EQ102" s="40">
        <v>2.6</v>
      </c>
      <c r="ER102" s="40">
        <f>(BO102/'[2]Population Estimates'!C100)*1000</f>
        <v>3.9390088945362134</v>
      </c>
      <c r="ES102" s="40">
        <f>(BP102/'[2]Population Estimates'!E100)*1000</f>
        <v>4.0767386091127102</v>
      </c>
      <c r="ET102" s="40">
        <f>(BQ102/'[2]Population Estimates'!E100)*1000</f>
        <v>3.2374100719424459</v>
      </c>
      <c r="EU102" s="40">
        <f>(BR102/'[2]Population Estimates'!G100)*1000</f>
        <v>4.4662309368191728</v>
      </c>
      <c r="EV102" s="40">
        <f>(BS102/'[2]Population Estimates'!G100)*1000</f>
        <v>3.3769063180827885</v>
      </c>
      <c r="EW102" s="40">
        <v>3.16</v>
      </c>
      <c r="EX102" s="41">
        <v>28.74</v>
      </c>
      <c r="EY102" s="40">
        <v>26.12</v>
      </c>
      <c r="EZ102" s="40">
        <v>21.83</v>
      </c>
      <c r="FA102" s="40">
        <f>(BX102/'[2]Population Estimates'!C100)*1000</f>
        <v>19.949174078780178</v>
      </c>
      <c r="FB102" s="40">
        <f>(BY102/'[2]Population Estimates'!E100)*1000</f>
        <v>17.026378896882495</v>
      </c>
      <c r="FC102" s="40">
        <f>(BZ102/'[2]Population Estimates'!E100)*1000</f>
        <v>14.748201438848922</v>
      </c>
      <c r="FD102" s="40">
        <f>(CA102/'[2]Population Estimates'!G100)*1000</f>
        <v>13.398692810457515</v>
      </c>
      <c r="FE102" s="40">
        <f>(CB102/'[2]Population Estimates'!G100)*1000</f>
        <v>13.180827886710238</v>
      </c>
      <c r="FF102" s="42">
        <v>21.13</v>
      </c>
      <c r="FG102" s="41">
        <v>30.23</v>
      </c>
      <c r="FH102" s="40">
        <v>27.93</v>
      </c>
      <c r="FI102" s="40">
        <v>24.73</v>
      </c>
      <c r="FJ102" s="40">
        <f>(CG102/'[2]Population Estimates'!C100)*1000</f>
        <v>20.838627700127066</v>
      </c>
      <c r="FK102" s="40">
        <f>([2]iadatasheet!CI104/'[2]Population Estimates'!E100)*1000</f>
        <v>18.465227817745802</v>
      </c>
      <c r="FL102" s="40">
        <f>(CI102/'[2]Population Estimates'!E100)*1000</f>
        <v>15.347721822541967</v>
      </c>
      <c r="FM102" s="40">
        <f>(CJ102/'[2]Population Estimates'!G100)*1000</f>
        <v>14.161220043572984</v>
      </c>
      <c r="FN102" s="40">
        <f>(CK102/'[2]Population Estimates'!G100)*1000</f>
        <v>14.596949891067538</v>
      </c>
      <c r="FO102" s="42">
        <v>24.29</v>
      </c>
    </row>
    <row r="103" spans="1:171" x14ac:dyDescent="0.2">
      <c r="A103" s="30" t="s">
        <v>172</v>
      </c>
      <c r="B103" s="31">
        <v>191</v>
      </c>
      <c r="C103" s="32">
        <v>130</v>
      </c>
      <c r="D103" s="32">
        <v>153</v>
      </c>
      <c r="E103" s="32">
        <v>116</v>
      </c>
      <c r="F103" s="32">
        <v>128</v>
      </c>
      <c r="G103" s="32">
        <v>129</v>
      </c>
      <c r="H103" s="32">
        <f>VLOOKUP(A103,[1]wards!$A$3:$B$125,2,FALSE)</f>
        <v>99</v>
      </c>
      <c r="I103" s="32">
        <v>125</v>
      </c>
      <c r="J103" s="33">
        <v>111</v>
      </c>
      <c r="K103" s="34">
        <v>246</v>
      </c>
      <c r="L103" s="34">
        <v>169</v>
      </c>
      <c r="M103" s="35">
        <v>131</v>
      </c>
      <c r="N103" s="35">
        <v>139</v>
      </c>
      <c r="O103" s="35">
        <v>112</v>
      </c>
      <c r="P103" s="35">
        <v>109</v>
      </c>
      <c r="Q103" s="35">
        <f>VLOOKUP(A103,[1]wards!$L$3:$M$125,2,FALSE)</f>
        <v>95</v>
      </c>
      <c r="R103" s="35">
        <v>67</v>
      </c>
      <c r="S103" s="36">
        <v>54</v>
      </c>
      <c r="T103" s="37">
        <v>11</v>
      </c>
      <c r="U103" s="34">
        <v>4</v>
      </c>
      <c r="V103" s="34">
        <v>12</v>
      </c>
      <c r="W103" s="34">
        <v>8</v>
      </c>
      <c r="X103" s="35">
        <v>10</v>
      </c>
      <c r="Y103" s="35">
        <v>11</v>
      </c>
      <c r="Z103" s="35">
        <f>VLOOKUP(A103,[1]wards!$AC$3:$AF$125,4,FALSE)</f>
        <v>14</v>
      </c>
      <c r="AA103" s="35">
        <v>9</v>
      </c>
      <c r="AB103" s="38">
        <v>9</v>
      </c>
      <c r="AC103" s="39">
        <v>63</v>
      </c>
      <c r="AD103" s="39">
        <v>40</v>
      </c>
      <c r="AE103" s="39">
        <v>47</v>
      </c>
      <c r="AF103" s="39">
        <v>30</v>
      </c>
      <c r="AG103" s="40">
        <v>23</v>
      </c>
      <c r="AH103" s="40">
        <v>37</v>
      </c>
      <c r="AI103" s="40">
        <f>VLOOKUP(A103,[1]wards!$Y$2:$AA$126,3,FALSE)</f>
        <v>23</v>
      </c>
      <c r="AJ103" s="40">
        <v>15</v>
      </c>
      <c r="AK103" s="40">
        <v>18</v>
      </c>
      <c r="AL103" s="41">
        <v>4</v>
      </c>
      <c r="AM103" s="40">
        <v>2</v>
      </c>
      <c r="AN103" s="40">
        <v>3</v>
      </c>
      <c r="AO103" s="40">
        <v>2</v>
      </c>
      <c r="AP103" s="40">
        <v>9</v>
      </c>
      <c r="AQ103" s="40">
        <f>VLOOKUP(A103,[1]wards!$P$3:$Q$88,2,FALSE)</f>
        <v>2</v>
      </c>
      <c r="AR103" s="40">
        <v>2</v>
      </c>
      <c r="AS103" s="42">
        <v>4</v>
      </c>
      <c r="AT103" s="41">
        <v>87</v>
      </c>
      <c r="AU103" s="40">
        <v>56</v>
      </c>
      <c r="AV103" s="40">
        <v>58</v>
      </c>
      <c r="AW103" s="40">
        <v>92</v>
      </c>
      <c r="AX103" s="40">
        <v>62</v>
      </c>
      <c r="AY103" s="40">
        <v>69</v>
      </c>
      <c r="AZ103" s="40">
        <f>VLOOKUP(A103,[1]wards!$U$3:$V$125,2,FALSE)</f>
        <v>64</v>
      </c>
      <c r="BA103" s="43">
        <v>77</v>
      </c>
      <c r="BB103" s="44">
        <v>76</v>
      </c>
      <c r="BC103" s="41">
        <v>2</v>
      </c>
      <c r="BD103" s="40">
        <v>1</v>
      </c>
      <c r="BE103" s="40">
        <v>6</v>
      </c>
      <c r="BF103" s="40">
        <v>2</v>
      </c>
      <c r="BG103" s="35">
        <v>5</v>
      </c>
      <c r="BH103" s="35">
        <v>3</v>
      </c>
      <c r="BI103" s="35">
        <f>VLOOKUP(A103,[1]wards!$AI$2:$AJ$125,2,FALSE)</f>
        <v>4</v>
      </c>
      <c r="BJ103" s="35">
        <v>7</v>
      </c>
      <c r="BK103" s="45">
        <v>3</v>
      </c>
      <c r="BL103" s="35">
        <v>30</v>
      </c>
      <c r="BM103" s="35">
        <v>18</v>
      </c>
      <c r="BN103" s="35">
        <v>15</v>
      </c>
      <c r="BO103" s="35">
        <v>13</v>
      </c>
      <c r="BP103" s="35">
        <v>12</v>
      </c>
      <c r="BQ103" s="35">
        <v>10</v>
      </c>
      <c r="BR103" s="35">
        <f>VLOOKUP(A103,[1]wards!$AM$2:$AR$125,6,FALSE)</f>
        <v>8</v>
      </c>
      <c r="BS103" s="35">
        <v>11</v>
      </c>
      <c r="BT103" s="35">
        <v>9</v>
      </c>
      <c r="BU103" s="46">
        <v>34</v>
      </c>
      <c r="BV103" s="35">
        <v>33</v>
      </c>
      <c r="BW103" s="35">
        <v>35</v>
      </c>
      <c r="BX103" s="35">
        <v>28</v>
      </c>
      <c r="BY103" s="35">
        <v>25</v>
      </c>
      <c r="BZ103" s="35">
        <v>21</v>
      </c>
      <c r="CA103" s="35">
        <f>VLOOKUP(A103,[1]wards!$AT$3:$AY$125,6,FALSE)</f>
        <v>22</v>
      </c>
      <c r="CB103" s="35">
        <v>40</v>
      </c>
      <c r="CC103" s="45">
        <v>45</v>
      </c>
      <c r="CD103" s="46">
        <v>38</v>
      </c>
      <c r="CE103" s="35">
        <v>38</v>
      </c>
      <c r="CF103" s="35">
        <v>41</v>
      </c>
      <c r="CG103" s="35">
        <v>33</v>
      </c>
      <c r="CH103" s="35">
        <v>30</v>
      </c>
      <c r="CI103" s="35">
        <v>24</v>
      </c>
      <c r="CJ103" s="35">
        <f>VLOOKUP(A103,[1]wards!$Y$3:$Z$125,2,FALSE)</f>
        <v>30</v>
      </c>
      <c r="CK103" s="35">
        <v>46</v>
      </c>
      <c r="CL103" s="45">
        <v>50</v>
      </c>
      <c r="CM103" s="41">
        <v>73.459999999999994</v>
      </c>
      <c r="CN103" s="40">
        <v>49.81</v>
      </c>
      <c r="CO103" s="40">
        <v>58.62</v>
      </c>
      <c r="CP103" s="40">
        <v>43.94</v>
      </c>
      <c r="CQ103" s="40">
        <f>(F103/'[2]Population Estimates'!E101)*1000</f>
        <v>53.333333333333336</v>
      </c>
      <c r="CR103" s="40">
        <f>([2]iadatasheet!H105/'[2]Population Estimates'!E101)*1000</f>
        <v>53.75</v>
      </c>
      <c r="CS103" s="40">
        <f>(H103/'[2]Population Estimates'!G101)*1000</f>
        <v>41.078838174273862</v>
      </c>
      <c r="CT103" s="40">
        <f>(I103/'[2]Population Estimates'!G101)*1000</f>
        <v>51.867219917012449</v>
      </c>
      <c r="CU103" s="42">
        <v>46.06</v>
      </c>
      <c r="CV103" s="41">
        <v>94.62</v>
      </c>
      <c r="CW103" s="40">
        <v>64.75</v>
      </c>
      <c r="CX103" s="40">
        <v>50.191570881226056</v>
      </c>
      <c r="CY103" s="40">
        <f>(N103/'[2]Population Estimates'!C101)*1000</f>
        <v>57.916666666666664</v>
      </c>
      <c r="CZ103" s="40">
        <f>(O103/'[2]Population Estimates'!E101)*1000</f>
        <v>46.666666666666671</v>
      </c>
      <c r="DA103" s="40">
        <f>(P103/'[2]Population Estimates'!E101)*1000</f>
        <v>45.416666666666664</v>
      </c>
      <c r="DB103" s="40">
        <f>(Q103/'[2]Population Estimates'!G101)*1000</f>
        <v>39.419087136929463</v>
      </c>
      <c r="DC103" s="40">
        <f>(R103/'[2]Population Estimates'!G101)*1000</f>
        <v>27.800829875518669</v>
      </c>
      <c r="DD103" s="42">
        <v>22.41</v>
      </c>
      <c r="DE103" s="41">
        <v>10.89</v>
      </c>
      <c r="DF103" s="40">
        <v>3.96</v>
      </c>
      <c r="DG103" s="40">
        <v>11.76</v>
      </c>
      <c r="DH103" s="40">
        <f>(W103/'[2]Population Estimates'!D101)*1000</f>
        <v>7.9207920792079207</v>
      </c>
      <c r="DI103" s="40">
        <f>(X103/'[2]Population Estimates'!F101)*1000</f>
        <v>9.9009900990099009</v>
      </c>
      <c r="DJ103" s="40">
        <f>(Y103/'[2]Population Estimates'!F101)*1000</f>
        <v>10.89108910891089</v>
      </c>
      <c r="DK103" s="40">
        <f>(Z103/'[2]Population Estimates'!H101)*1000</f>
        <v>13.861386138613861</v>
      </c>
      <c r="DL103" s="40">
        <f>(AA103/'[2]Population Estimates'!H101)*1000</f>
        <v>8.9108910891089099</v>
      </c>
      <c r="DM103" s="42">
        <v>8.91</v>
      </c>
      <c r="DN103" s="41">
        <v>24.23076923076923</v>
      </c>
      <c r="DO103" s="40">
        <v>15.325670498084291</v>
      </c>
      <c r="DP103" s="40">
        <v>18.00766283524904</v>
      </c>
      <c r="DQ103" s="40">
        <f>(AG103/'[2]Population Estimates'!C101)*1000</f>
        <v>9.5833333333333321</v>
      </c>
      <c r="DR103" s="40">
        <f>(AG103/'[2]Population Estimates'!E101)*1000</f>
        <v>9.5833333333333321</v>
      </c>
      <c r="DS103" s="40">
        <f>([2]iadatasheet!AI105/'[2]Population Estimates'!E101)*1000</f>
        <v>15.416666666666668</v>
      </c>
      <c r="DT103" s="40">
        <f>(AI103/'[2]Population Estimates'!G101)*1000</f>
        <v>9.5435684647302921</v>
      </c>
      <c r="DU103" s="40">
        <f>(AJ103/'[2]Population Estimates'!G101)*1000</f>
        <v>6.224066390041493</v>
      </c>
      <c r="DV103" s="42">
        <v>7.47</v>
      </c>
      <c r="DW103" s="41">
        <v>33.46</v>
      </c>
      <c r="DX103" s="40">
        <v>21.46</v>
      </c>
      <c r="DY103" s="40">
        <v>22.22</v>
      </c>
      <c r="DZ103" s="40">
        <f>(AW103/'[2]Population Estimates'!C101)*1000</f>
        <v>38.333333333333329</v>
      </c>
      <c r="EA103" s="40">
        <f>(AX103/'[2]Population Estimates'!E101)*1000</f>
        <v>25.833333333333332</v>
      </c>
      <c r="EB103" s="40">
        <f>(AY103/'[2]Population Estimates'!E101)*1000</f>
        <v>28.75</v>
      </c>
      <c r="EC103" s="40">
        <f>(AZ103/'[2]Population Estimates'!G101)*1000</f>
        <v>26.556016597510371</v>
      </c>
      <c r="ED103" s="40">
        <f>(BA103/'[2]Population Estimates'!G101)*1000</f>
        <v>31.950207468879665</v>
      </c>
      <c r="EE103" s="40">
        <v>31.54</v>
      </c>
      <c r="EF103" s="41">
        <v>0.77</v>
      </c>
      <c r="EG103" s="40">
        <v>0.38</v>
      </c>
      <c r="EH103" s="40">
        <v>2.2999999999999998</v>
      </c>
      <c r="EI103" s="40">
        <f>([2]iadatasheet!BG105/'[2]Population Estimates'!C101)*1000</f>
        <v>0.83333333333333337</v>
      </c>
      <c r="EJ103" s="40">
        <f>(BG103/'[2]Population Estimates'!E101)*1000</f>
        <v>2.0833333333333335</v>
      </c>
      <c r="EK103" s="40">
        <f>(BH103/'[2]Population Estimates'!E101)*1000</f>
        <v>1.25</v>
      </c>
      <c r="EL103" s="40">
        <f>(BI103/'[2]Population Estimates'!G101)*1000</f>
        <v>1.6597510373443982</v>
      </c>
      <c r="EM103" s="40">
        <f>(BJ103/'[2]Population Estimates'!G101)*1000</f>
        <v>2.904564315352697</v>
      </c>
      <c r="EN103" s="42">
        <v>1.24</v>
      </c>
      <c r="EO103" s="40">
        <v>11.54</v>
      </c>
      <c r="EP103" s="40">
        <v>6.9</v>
      </c>
      <c r="EQ103" s="40">
        <v>5.75</v>
      </c>
      <c r="ER103" s="40">
        <f>(BO103/'[2]Population Estimates'!C101)*1000</f>
        <v>5.416666666666667</v>
      </c>
      <c r="ES103" s="40">
        <f>(BP103/'[2]Population Estimates'!E101)*1000</f>
        <v>5</v>
      </c>
      <c r="ET103" s="40">
        <f>(BQ103/'[2]Population Estimates'!E101)*1000</f>
        <v>4.166666666666667</v>
      </c>
      <c r="EU103" s="40">
        <f>(BR103/'[2]Population Estimates'!G101)*1000</f>
        <v>3.3195020746887964</v>
      </c>
      <c r="EV103" s="40">
        <f>(BS103/'[2]Population Estimates'!G101)*1000</f>
        <v>4.5643153526970961</v>
      </c>
      <c r="EW103" s="40">
        <v>3.73</v>
      </c>
      <c r="EX103" s="41">
        <v>13.08</v>
      </c>
      <c r="EY103" s="40">
        <v>12.64</v>
      </c>
      <c r="EZ103" s="40">
        <v>13.41</v>
      </c>
      <c r="FA103" s="40">
        <f>(BX103/'[2]Population Estimates'!C101)*1000</f>
        <v>11.666666666666668</v>
      </c>
      <c r="FB103" s="40">
        <f>(BY103/'[2]Population Estimates'!E101)*1000</f>
        <v>10.416666666666666</v>
      </c>
      <c r="FC103" s="40">
        <f>(BZ103/'[2]Population Estimates'!E101)*1000</f>
        <v>8.75</v>
      </c>
      <c r="FD103" s="40">
        <f>(CA103/'[2]Population Estimates'!G101)*1000</f>
        <v>9.1286307053941922</v>
      </c>
      <c r="FE103" s="40">
        <f>(CB103/'[2]Population Estimates'!G101)*1000</f>
        <v>16.597510373443985</v>
      </c>
      <c r="FF103" s="42">
        <v>18.670000000000002</v>
      </c>
      <c r="FG103" s="41">
        <v>14.62</v>
      </c>
      <c r="FH103" s="40">
        <v>14.56</v>
      </c>
      <c r="FI103" s="40">
        <v>15.71</v>
      </c>
      <c r="FJ103" s="40">
        <f>(CG103/'[2]Population Estimates'!C101)*1000</f>
        <v>13.75</v>
      </c>
      <c r="FK103" s="40">
        <f>([2]iadatasheet!CI105/'[2]Population Estimates'!E101)*1000</f>
        <v>12.5</v>
      </c>
      <c r="FL103" s="40">
        <f>(CI103/'[2]Population Estimates'!E101)*1000</f>
        <v>10</v>
      </c>
      <c r="FM103" s="40">
        <f>(CJ103/'[2]Population Estimates'!G101)*1000</f>
        <v>12.448132780082986</v>
      </c>
      <c r="FN103" s="40">
        <f>(CK103/'[2]Population Estimates'!G101)*1000</f>
        <v>19.087136929460584</v>
      </c>
      <c r="FO103" s="42">
        <v>20.75</v>
      </c>
    </row>
    <row r="104" spans="1:171" x14ac:dyDescent="0.2">
      <c r="A104" s="30" t="s">
        <v>173</v>
      </c>
      <c r="B104" s="31">
        <v>100</v>
      </c>
      <c r="C104" s="32">
        <v>120</v>
      </c>
      <c r="D104" s="32">
        <v>82</v>
      </c>
      <c r="E104" s="32">
        <v>90</v>
      </c>
      <c r="F104" s="32">
        <v>65</v>
      </c>
      <c r="G104" s="32">
        <v>69</v>
      </c>
      <c r="H104" s="32">
        <f>VLOOKUP(A104,[1]wards!$A$3:$B$125,2,FALSE)</f>
        <v>80</v>
      </c>
      <c r="I104" s="32">
        <v>89</v>
      </c>
      <c r="J104" s="33">
        <v>53</v>
      </c>
      <c r="K104" s="34">
        <v>60</v>
      </c>
      <c r="L104" s="34">
        <v>162</v>
      </c>
      <c r="M104" s="35">
        <v>133</v>
      </c>
      <c r="N104" s="35">
        <v>92</v>
      </c>
      <c r="O104" s="35">
        <v>48</v>
      </c>
      <c r="P104" s="35">
        <v>43</v>
      </c>
      <c r="Q104" s="35">
        <f>VLOOKUP(A104,[1]wards!$L$3:$M$125,2,FALSE)</f>
        <v>47</v>
      </c>
      <c r="R104" s="35">
        <v>40</v>
      </c>
      <c r="S104" s="36">
        <v>23</v>
      </c>
      <c r="T104" s="37">
        <v>2</v>
      </c>
      <c r="U104" s="34">
        <v>11</v>
      </c>
      <c r="V104" s="34">
        <v>6</v>
      </c>
      <c r="W104" s="34">
        <v>2</v>
      </c>
      <c r="X104" s="35">
        <v>2</v>
      </c>
      <c r="Y104" s="35">
        <v>8</v>
      </c>
      <c r="Z104" s="35">
        <f>VLOOKUP(A104,[1]wards!$AC$3:$AF$125,4,FALSE)</f>
        <v>6</v>
      </c>
      <c r="AA104" s="35">
        <v>5</v>
      </c>
      <c r="AB104" s="38">
        <v>1</v>
      </c>
      <c r="AC104" s="39">
        <v>33</v>
      </c>
      <c r="AD104" s="39">
        <v>38</v>
      </c>
      <c r="AE104" s="39">
        <v>20</v>
      </c>
      <c r="AF104" s="39">
        <v>18</v>
      </c>
      <c r="AG104" s="40">
        <v>11</v>
      </c>
      <c r="AH104" s="40">
        <v>6</v>
      </c>
      <c r="AI104" s="40">
        <f>VLOOKUP(A104,[1]wards!$Y$2:$AA$126,3,FALSE)</f>
        <v>25</v>
      </c>
      <c r="AJ104" s="40">
        <v>24</v>
      </c>
      <c r="AK104" s="40">
        <v>10</v>
      </c>
      <c r="AL104" s="41">
        <v>2</v>
      </c>
      <c r="AM104" s="40">
        <v>5</v>
      </c>
      <c r="AN104" s="40">
        <v>1</v>
      </c>
      <c r="AO104" s="40">
        <v>1</v>
      </c>
      <c r="AP104" s="40">
        <v>5</v>
      </c>
      <c r="AQ104" s="40">
        <f>VLOOKUP(A104,[1]wards!$P$3:$Q$88,2,FALSE)</f>
        <v>2</v>
      </c>
      <c r="AR104" s="40">
        <v>1</v>
      </c>
      <c r="AS104" s="42">
        <v>1</v>
      </c>
      <c r="AT104" s="41">
        <v>18</v>
      </c>
      <c r="AU104" s="40">
        <v>30</v>
      </c>
      <c r="AV104" s="40">
        <v>27</v>
      </c>
      <c r="AW104" s="40">
        <v>25</v>
      </c>
      <c r="AX104" s="40">
        <v>30</v>
      </c>
      <c r="AY104" s="40">
        <v>19</v>
      </c>
      <c r="AZ104" s="40">
        <f>VLOOKUP(A104,[1]wards!$U$3:$V$125,2,FALSE)</f>
        <v>29</v>
      </c>
      <c r="BA104" s="43">
        <v>28</v>
      </c>
      <c r="BB104" s="44">
        <v>24</v>
      </c>
      <c r="BC104" s="41">
        <v>2</v>
      </c>
      <c r="BD104" s="40">
        <v>1</v>
      </c>
      <c r="BE104" s="40">
        <v>2</v>
      </c>
      <c r="BF104" s="40"/>
      <c r="BG104" s="35">
        <v>3</v>
      </c>
      <c r="BH104" s="35">
        <v>2</v>
      </c>
      <c r="BI104" s="35">
        <f>VLOOKUP(A104,[1]wards!$AI$2:$AJ$125,2,FALSE)</f>
        <v>0</v>
      </c>
      <c r="BJ104" s="35">
        <v>2</v>
      </c>
      <c r="BK104" s="45">
        <v>0</v>
      </c>
      <c r="BL104" s="35">
        <v>22</v>
      </c>
      <c r="BM104" s="35">
        <v>21</v>
      </c>
      <c r="BN104" s="35">
        <v>6</v>
      </c>
      <c r="BO104" s="35">
        <v>31</v>
      </c>
      <c r="BP104" s="35">
        <v>11</v>
      </c>
      <c r="BQ104" s="35">
        <v>19</v>
      </c>
      <c r="BR104" s="35">
        <f>VLOOKUP(A104,[1]wards!$AM$2:$AR$125,6,FALSE)</f>
        <v>12</v>
      </c>
      <c r="BS104" s="35">
        <v>9</v>
      </c>
      <c r="BT104" s="35">
        <v>6</v>
      </c>
      <c r="BU104" s="46">
        <v>14</v>
      </c>
      <c r="BV104" s="35">
        <v>12</v>
      </c>
      <c r="BW104" s="35">
        <v>17</v>
      </c>
      <c r="BX104" s="35">
        <v>18</v>
      </c>
      <c r="BY104" s="35">
        <v>11</v>
      </c>
      <c r="BZ104" s="35">
        <v>14</v>
      </c>
      <c r="CA104" s="35">
        <f>VLOOKUP(A104,[1]wards!$AT$3:$AY$125,6,FALSE)</f>
        <v>15</v>
      </c>
      <c r="CB104" s="35">
        <v>12</v>
      </c>
      <c r="CC104" s="45">
        <v>19</v>
      </c>
      <c r="CD104" s="46">
        <v>18</v>
      </c>
      <c r="CE104" s="35">
        <v>14</v>
      </c>
      <c r="CF104" s="35">
        <v>18</v>
      </c>
      <c r="CG104" s="35">
        <v>18</v>
      </c>
      <c r="CH104" s="35">
        <v>12</v>
      </c>
      <c r="CI104" s="35">
        <v>14</v>
      </c>
      <c r="CJ104" s="35">
        <f>VLOOKUP(A104,[1]wards!$Y$3:$Z$125,2,FALSE)</f>
        <v>23</v>
      </c>
      <c r="CK104" s="35">
        <v>15</v>
      </c>
      <c r="CL104" s="45">
        <v>21</v>
      </c>
      <c r="CM104" s="41">
        <v>31.25</v>
      </c>
      <c r="CN104" s="40">
        <v>37.619999999999997</v>
      </c>
      <c r="CO104" s="40">
        <v>25.55</v>
      </c>
      <c r="CP104" s="40">
        <v>28.3</v>
      </c>
      <c r="CQ104" s="40">
        <f>(F104/'[2]Population Estimates'!E102)*1000</f>
        <v>21.035598705501616</v>
      </c>
      <c r="CR104" s="40">
        <f>([2]iadatasheet!H106/'[2]Population Estimates'!E102)*1000</f>
        <v>22.33009708737864</v>
      </c>
      <c r="CS104" s="40">
        <f>(H104/'[2]Population Estimates'!G102)*1000</f>
        <v>25.316455696202532</v>
      </c>
      <c r="CT104" s="40">
        <f>(I104/'[2]Population Estimates'!G102)*1000</f>
        <v>28.164556962025319</v>
      </c>
      <c r="CU104" s="42">
        <v>16.77</v>
      </c>
      <c r="CV104" s="41">
        <v>18.75</v>
      </c>
      <c r="CW104" s="40">
        <v>50.78</v>
      </c>
      <c r="CX104" s="40">
        <v>41.433021806853581</v>
      </c>
      <c r="CY104" s="40">
        <f>(N104/'[2]Population Estimates'!C102)*1000</f>
        <v>29.773462783171521</v>
      </c>
      <c r="CZ104" s="40">
        <f>(O104/'[2]Population Estimates'!E102)*1000</f>
        <v>15.533980582524272</v>
      </c>
      <c r="DA104" s="40">
        <f>(P104/'[2]Population Estimates'!E102)*1000</f>
        <v>13.915857605177994</v>
      </c>
      <c r="DB104" s="40">
        <f>(Q104/'[2]Population Estimates'!G102)*1000</f>
        <v>14.873417721518987</v>
      </c>
      <c r="DC104" s="40">
        <f>(R104/'[2]Population Estimates'!G102)*1000</f>
        <v>12.658227848101266</v>
      </c>
      <c r="DD104" s="42">
        <v>7.28</v>
      </c>
      <c r="DE104" s="41">
        <v>1.6</v>
      </c>
      <c r="DF104" s="40">
        <v>8.8000000000000007</v>
      </c>
      <c r="DG104" s="40">
        <v>4.76</v>
      </c>
      <c r="DH104" s="40">
        <f>(W104/'[2]Population Estimates'!D102)*1000</f>
        <v>1.5748031496062991</v>
      </c>
      <c r="DI104" s="40">
        <f>(X104/'[2]Population Estimates'!F102)*1000</f>
        <v>1.5625</v>
      </c>
      <c r="DJ104" s="40">
        <f>(Y104/'[2]Population Estimates'!F102)*1000</f>
        <v>6.25</v>
      </c>
      <c r="DK104" s="40">
        <f>(Z104/'[2]Population Estimates'!H102)*1000</f>
        <v>4.6511627906976747</v>
      </c>
      <c r="DL104" s="40">
        <f>(AA104/'[2]Population Estimates'!H102)*1000</f>
        <v>3.8759689922480618</v>
      </c>
      <c r="DM104" s="42">
        <v>0.78</v>
      </c>
      <c r="DN104" s="41">
        <v>10.3125</v>
      </c>
      <c r="DO104" s="40">
        <v>11.912225705329153</v>
      </c>
      <c r="DP104" s="40">
        <v>6.2305295950155761</v>
      </c>
      <c r="DQ104" s="40">
        <f>(AG104/'[2]Population Estimates'!C102)*1000</f>
        <v>3.5598705501618126</v>
      </c>
      <c r="DR104" s="40">
        <f>(AG104/'[2]Population Estimates'!E102)*1000</f>
        <v>3.5598705501618126</v>
      </c>
      <c r="DS104" s="40">
        <f>([2]iadatasheet!AI106/'[2]Population Estimates'!E102)*1000</f>
        <v>1.941747572815534</v>
      </c>
      <c r="DT104" s="40">
        <f>(AI104/'[2]Population Estimates'!G102)*1000</f>
        <v>7.9113924050632916</v>
      </c>
      <c r="DU104" s="40">
        <f>(AJ104/'[2]Population Estimates'!G102)*1000</f>
        <v>7.5949367088607591</v>
      </c>
      <c r="DV104" s="42">
        <v>3.16</v>
      </c>
      <c r="DW104" s="41">
        <v>5.63</v>
      </c>
      <c r="DX104" s="40">
        <v>9.4</v>
      </c>
      <c r="DY104" s="40">
        <v>8.41</v>
      </c>
      <c r="DZ104" s="40">
        <f>(AW104/'[2]Population Estimates'!C102)*1000</f>
        <v>8.090614886731391</v>
      </c>
      <c r="EA104" s="40">
        <f>(AX104/'[2]Population Estimates'!E102)*1000</f>
        <v>9.7087378640776691</v>
      </c>
      <c r="EB104" s="40">
        <f>(AY104/'[2]Population Estimates'!E102)*1000</f>
        <v>6.1488673139158578</v>
      </c>
      <c r="EC104" s="40">
        <f>(AZ104/'[2]Population Estimates'!G102)*1000</f>
        <v>9.1772151898734187</v>
      </c>
      <c r="ED104" s="40">
        <f>(BA104/'[2]Population Estimates'!G102)*1000</f>
        <v>8.8607594936708871</v>
      </c>
      <c r="EE104" s="40">
        <v>7.59</v>
      </c>
      <c r="EF104" s="41">
        <v>0.63</v>
      </c>
      <c r="EG104" s="40">
        <v>0.31</v>
      </c>
      <c r="EH104" s="40">
        <v>0.62</v>
      </c>
      <c r="EI104" s="40">
        <f>([2]iadatasheet!BG106/'[2]Population Estimates'!C102)*1000</f>
        <v>0</v>
      </c>
      <c r="EJ104" s="40">
        <f>(BG104/'[2]Population Estimates'!E102)*1000</f>
        <v>0.970873786407767</v>
      </c>
      <c r="EK104" s="40">
        <f>(BH104/'[2]Population Estimates'!E102)*1000</f>
        <v>0.6472491909385113</v>
      </c>
      <c r="EL104" s="40">
        <f>(BI104/'[2]Population Estimates'!G102)*1000</f>
        <v>0</v>
      </c>
      <c r="EM104" s="40">
        <f>(BJ104/'[2]Population Estimates'!G102)*1000</f>
        <v>0.63291139240506333</v>
      </c>
      <c r="EN104" s="42">
        <v>0</v>
      </c>
      <c r="EO104" s="40">
        <v>6.88</v>
      </c>
      <c r="EP104" s="40">
        <v>6.58</v>
      </c>
      <c r="EQ104" s="40">
        <v>1.87</v>
      </c>
      <c r="ER104" s="40">
        <f>(BO104/'[2]Population Estimates'!C102)*1000</f>
        <v>10.032362459546926</v>
      </c>
      <c r="ES104" s="40">
        <f>(BP104/'[2]Population Estimates'!E102)*1000</f>
        <v>3.5598705501618126</v>
      </c>
      <c r="ET104" s="40">
        <f>(BQ104/'[2]Population Estimates'!E102)*1000</f>
        <v>6.1488673139158578</v>
      </c>
      <c r="EU104" s="40">
        <f>(BR104/'[2]Population Estimates'!G102)*1000</f>
        <v>3.7974683544303796</v>
      </c>
      <c r="EV104" s="40">
        <f>(BS104/'[2]Population Estimates'!G102)*1000</f>
        <v>2.8481012658227849</v>
      </c>
      <c r="EW104" s="40">
        <v>1.9</v>
      </c>
      <c r="EX104" s="41">
        <v>4.38</v>
      </c>
      <c r="EY104" s="40">
        <v>3.76</v>
      </c>
      <c r="EZ104" s="40">
        <v>5.3</v>
      </c>
      <c r="FA104" s="40">
        <f>(BX104/'[2]Population Estimates'!C102)*1000</f>
        <v>5.825242718446602</v>
      </c>
      <c r="FB104" s="40">
        <f>(BY104/'[2]Population Estimates'!E102)*1000</f>
        <v>3.5598705501618126</v>
      </c>
      <c r="FC104" s="40">
        <f>(BZ104/'[2]Population Estimates'!E102)*1000</f>
        <v>4.5307443365695796</v>
      </c>
      <c r="FD104" s="40">
        <f>(CA104/'[2]Population Estimates'!G102)*1000</f>
        <v>4.7468354430379751</v>
      </c>
      <c r="FE104" s="40">
        <f>(CB104/'[2]Population Estimates'!G102)*1000</f>
        <v>3.7974683544303796</v>
      </c>
      <c r="FF104" s="42">
        <v>6.01</v>
      </c>
      <c r="FG104" s="41">
        <v>5.63</v>
      </c>
      <c r="FH104" s="40">
        <v>4.3899999999999997</v>
      </c>
      <c r="FI104" s="40">
        <v>5.61</v>
      </c>
      <c r="FJ104" s="40">
        <f>(CG104/'[2]Population Estimates'!C102)*1000</f>
        <v>5.825242718446602</v>
      </c>
      <c r="FK104" s="40">
        <f>([2]iadatasheet!CI106/'[2]Population Estimates'!E102)*1000</f>
        <v>3.883495145631068</v>
      </c>
      <c r="FL104" s="40">
        <f>(CI104/'[2]Population Estimates'!E102)*1000</f>
        <v>4.5307443365695796</v>
      </c>
      <c r="FM104" s="40">
        <f>(CJ104/'[2]Population Estimates'!G102)*1000</f>
        <v>7.2784810126582276</v>
      </c>
      <c r="FN104" s="40">
        <f>(CK104/'[2]Population Estimates'!G102)*1000</f>
        <v>4.7468354430379751</v>
      </c>
      <c r="FO104" s="42">
        <v>6.65</v>
      </c>
    </row>
    <row r="105" spans="1:171" x14ac:dyDescent="0.2">
      <c r="A105" s="30" t="s">
        <v>174</v>
      </c>
      <c r="B105" s="31">
        <v>153</v>
      </c>
      <c r="C105" s="32">
        <v>183</v>
      </c>
      <c r="D105" s="32">
        <v>188</v>
      </c>
      <c r="E105" s="32">
        <v>168</v>
      </c>
      <c r="F105" s="32">
        <v>164</v>
      </c>
      <c r="G105" s="32">
        <v>91</v>
      </c>
      <c r="H105" s="32">
        <f>VLOOKUP(A105,[1]wards!$A$3:$B$125,2,FALSE)</f>
        <v>112</v>
      </c>
      <c r="I105" s="32">
        <v>120</v>
      </c>
      <c r="J105" s="33">
        <v>130</v>
      </c>
      <c r="K105" s="34">
        <v>115</v>
      </c>
      <c r="L105" s="34">
        <v>140</v>
      </c>
      <c r="M105" s="35">
        <v>95</v>
      </c>
      <c r="N105" s="35">
        <v>108</v>
      </c>
      <c r="O105" s="35">
        <v>123</v>
      </c>
      <c r="P105" s="35">
        <v>74</v>
      </c>
      <c r="Q105" s="35">
        <f>VLOOKUP(A105,[1]wards!$L$3:$M$125,2,FALSE)</f>
        <v>53</v>
      </c>
      <c r="R105" s="35">
        <v>57</v>
      </c>
      <c r="S105" s="36">
        <v>61</v>
      </c>
      <c r="T105" s="37">
        <v>13</v>
      </c>
      <c r="U105" s="34">
        <v>7</v>
      </c>
      <c r="V105" s="34">
        <v>4</v>
      </c>
      <c r="W105" s="34">
        <v>8</v>
      </c>
      <c r="X105" s="35">
        <v>13</v>
      </c>
      <c r="Y105" s="35">
        <v>12</v>
      </c>
      <c r="Z105" s="35">
        <f>VLOOKUP(A105,[1]wards!$AC$3:$AF$125,4,FALSE)</f>
        <v>7</v>
      </c>
      <c r="AA105" s="35">
        <v>8</v>
      </c>
      <c r="AB105" s="38">
        <v>9</v>
      </c>
      <c r="AC105" s="39">
        <v>30</v>
      </c>
      <c r="AD105" s="39">
        <v>34</v>
      </c>
      <c r="AE105" s="39">
        <v>40</v>
      </c>
      <c r="AF105" s="39">
        <v>31</v>
      </c>
      <c r="AG105" s="40">
        <v>25</v>
      </c>
      <c r="AH105" s="40">
        <v>13</v>
      </c>
      <c r="AI105" s="40">
        <f>VLOOKUP(A105,[1]wards!$Y$2:$AA$126,3,FALSE)</f>
        <v>15</v>
      </c>
      <c r="AJ105" s="40">
        <v>14</v>
      </c>
      <c r="AK105" s="40">
        <v>19</v>
      </c>
      <c r="AL105" s="41">
        <v>5</v>
      </c>
      <c r="AM105" s="40">
        <v>10</v>
      </c>
      <c r="AN105" s="40">
        <v>9</v>
      </c>
      <c r="AO105" s="40">
        <v>6</v>
      </c>
      <c r="AP105" s="40">
        <v>4</v>
      </c>
      <c r="AQ105" s="40">
        <f>VLOOKUP(A105,[1]wards!$P$3:$Q$88,2,FALSE)</f>
        <v>1</v>
      </c>
      <c r="AR105" s="40">
        <v>2</v>
      </c>
      <c r="AS105" s="42">
        <v>4</v>
      </c>
      <c r="AT105" s="41">
        <v>25</v>
      </c>
      <c r="AU105" s="40">
        <v>32</v>
      </c>
      <c r="AV105" s="40">
        <v>37</v>
      </c>
      <c r="AW105" s="40">
        <v>48</v>
      </c>
      <c r="AX105" s="40">
        <v>34</v>
      </c>
      <c r="AY105" s="40">
        <v>36</v>
      </c>
      <c r="AZ105" s="40">
        <f>VLOOKUP(A105,[1]wards!$U$3:$V$125,2,FALSE)</f>
        <v>35</v>
      </c>
      <c r="BA105" s="43">
        <v>32</v>
      </c>
      <c r="BB105" s="44">
        <v>29</v>
      </c>
      <c r="BC105" s="41"/>
      <c r="BD105" s="40">
        <v>1</v>
      </c>
      <c r="BE105" s="40">
        <v>1</v>
      </c>
      <c r="BF105" s="40">
        <v>2</v>
      </c>
      <c r="BG105" s="35">
        <v>1</v>
      </c>
      <c r="BH105" s="35">
        <v>1</v>
      </c>
      <c r="BI105" s="35">
        <f>VLOOKUP(A105,[1]wards!$AI$2:$AJ$125,2,FALSE)</f>
        <v>1</v>
      </c>
      <c r="BJ105" s="35">
        <v>0</v>
      </c>
      <c r="BK105" s="45">
        <v>0</v>
      </c>
      <c r="BL105" s="35">
        <v>30</v>
      </c>
      <c r="BM105" s="35">
        <v>27</v>
      </c>
      <c r="BN105" s="35">
        <v>27</v>
      </c>
      <c r="BO105" s="35">
        <v>25</v>
      </c>
      <c r="BP105" s="35">
        <v>39</v>
      </c>
      <c r="BQ105" s="35">
        <v>15</v>
      </c>
      <c r="BR105" s="35">
        <f>VLOOKUP(A105,[1]wards!$AM$2:$AR$125,6,FALSE)</f>
        <v>17</v>
      </c>
      <c r="BS105" s="35">
        <v>18</v>
      </c>
      <c r="BT105" s="35">
        <v>11</v>
      </c>
      <c r="BU105" s="46">
        <v>18</v>
      </c>
      <c r="BV105" s="35">
        <v>16</v>
      </c>
      <c r="BW105" s="35">
        <v>35</v>
      </c>
      <c r="BX105" s="35">
        <v>25</v>
      </c>
      <c r="BY105" s="35">
        <v>9</v>
      </c>
      <c r="BZ105" s="35">
        <v>12</v>
      </c>
      <c r="CA105" s="35">
        <f>VLOOKUP(A105,[1]wards!$AT$3:$AY$125,6,FALSE)</f>
        <v>16</v>
      </c>
      <c r="CB105" s="35">
        <v>23</v>
      </c>
      <c r="CC105" s="45">
        <v>51</v>
      </c>
      <c r="CD105" s="46">
        <v>19</v>
      </c>
      <c r="CE105" s="35">
        <v>16</v>
      </c>
      <c r="CF105" s="35">
        <v>40</v>
      </c>
      <c r="CG105" s="35">
        <v>29</v>
      </c>
      <c r="CH105" s="35">
        <v>10</v>
      </c>
      <c r="CI105" s="35">
        <v>12</v>
      </c>
      <c r="CJ105" s="35">
        <f>VLOOKUP(A105,[1]wards!$Y$3:$Z$125,2,FALSE)</f>
        <v>20</v>
      </c>
      <c r="CK105" s="35">
        <v>28</v>
      </c>
      <c r="CL105" s="45">
        <v>55</v>
      </c>
      <c r="CM105" s="41">
        <v>42.62</v>
      </c>
      <c r="CN105" s="40">
        <v>50.14</v>
      </c>
      <c r="CO105" s="40">
        <v>50.95</v>
      </c>
      <c r="CP105" s="40">
        <v>45.16</v>
      </c>
      <c r="CQ105" s="40">
        <f>(F105/'[2]Population Estimates'!E103)*1000</f>
        <v>40.796019900497512</v>
      </c>
      <c r="CR105" s="40">
        <f>([2]iadatasheet!H107/'[2]Population Estimates'!E103)*1000</f>
        <v>22.636815920398011</v>
      </c>
      <c r="CS105" s="40">
        <f>(H105/'[2]Population Estimates'!G103)*1000</f>
        <v>27.722772277227723</v>
      </c>
      <c r="CT105" s="40">
        <f>(I105/'[2]Population Estimates'!G103)*1000</f>
        <v>29.702970297029701</v>
      </c>
      <c r="CU105" s="42">
        <v>32.18</v>
      </c>
      <c r="CV105" s="41">
        <v>32.03</v>
      </c>
      <c r="CW105" s="40">
        <v>38.36</v>
      </c>
      <c r="CX105" s="40">
        <v>25.745257452574528</v>
      </c>
      <c r="CY105" s="40">
        <f>(N105/'[2]Population Estimates'!C103)*1000</f>
        <v>27.204030226700255</v>
      </c>
      <c r="CZ105" s="40">
        <f>(O105/'[2]Population Estimates'!E103)*1000</f>
        <v>30.597014925373134</v>
      </c>
      <c r="DA105" s="40">
        <f>(P105/'[2]Population Estimates'!E103)*1000</f>
        <v>18.407960199004975</v>
      </c>
      <c r="DB105" s="40">
        <f>(Q105/'[2]Population Estimates'!G103)*1000</f>
        <v>13.118811881188119</v>
      </c>
      <c r="DC105" s="40">
        <f>(R105/'[2]Population Estimates'!G103)*1000</f>
        <v>14.10891089108911</v>
      </c>
      <c r="DD105" s="42">
        <v>15.1</v>
      </c>
      <c r="DE105" s="41">
        <v>8.1300000000000008</v>
      </c>
      <c r="DF105" s="40">
        <v>4.24</v>
      </c>
      <c r="DG105" s="40">
        <v>2.42</v>
      </c>
      <c r="DH105" s="40">
        <f>(W105/'[2]Population Estimates'!D103)*1000</f>
        <v>4.8192771084337354</v>
      </c>
      <c r="DI105" s="40">
        <f>(X105/'[2]Population Estimates'!F103)*1000</f>
        <v>7.8313253012048198</v>
      </c>
      <c r="DJ105" s="40">
        <f>(Y105/'[2]Population Estimates'!F103)*1000</f>
        <v>7.2289156626506026</v>
      </c>
      <c r="DK105" s="40">
        <f>(Z105/'[2]Population Estimates'!H103)*1000</f>
        <v>4.166666666666667</v>
      </c>
      <c r="DL105" s="40">
        <f>(AA105/'[2]Population Estimates'!H103)*1000</f>
        <v>4.7619047619047628</v>
      </c>
      <c r="DM105" s="42">
        <v>5.36</v>
      </c>
      <c r="DN105" s="41">
        <v>8.3565459610027855</v>
      </c>
      <c r="DO105" s="40">
        <v>9.3150684931506849</v>
      </c>
      <c r="DP105" s="40">
        <v>10.840108401084011</v>
      </c>
      <c r="DQ105" s="40">
        <f>(AG105/'[2]Population Estimates'!C103)*1000</f>
        <v>6.2972292191435768</v>
      </c>
      <c r="DR105" s="40">
        <f>(AG105/'[2]Population Estimates'!E103)*1000</f>
        <v>6.2189054726368163</v>
      </c>
      <c r="DS105" s="40">
        <f>([2]iadatasheet!AI107/'[2]Population Estimates'!E103)*1000</f>
        <v>3.233830845771144</v>
      </c>
      <c r="DT105" s="40">
        <f>(AI105/'[2]Population Estimates'!G103)*1000</f>
        <v>3.7128712871287126</v>
      </c>
      <c r="DU105" s="40">
        <f>(AJ105/'[2]Population Estimates'!G103)*1000</f>
        <v>3.4653465346534653</v>
      </c>
      <c r="DV105" s="42">
        <v>4.7</v>
      </c>
      <c r="DW105" s="41">
        <v>6.96</v>
      </c>
      <c r="DX105" s="40">
        <v>8.77</v>
      </c>
      <c r="DY105" s="40">
        <v>10.029999999999999</v>
      </c>
      <c r="DZ105" s="40">
        <f>(AW105/'[2]Population Estimates'!C103)*1000</f>
        <v>12.090680100755668</v>
      </c>
      <c r="EA105" s="40">
        <f>(AX105/'[2]Population Estimates'!E103)*1000</f>
        <v>8.4577114427860689</v>
      </c>
      <c r="EB105" s="40">
        <f>(AY105/'[2]Population Estimates'!E103)*1000</f>
        <v>8.9552238805970159</v>
      </c>
      <c r="EC105" s="40">
        <f>(AZ105/'[2]Population Estimates'!G103)*1000</f>
        <v>8.6633663366336648</v>
      </c>
      <c r="ED105" s="40">
        <f>(BA105/'[2]Population Estimates'!G103)*1000</f>
        <v>7.9207920792079207</v>
      </c>
      <c r="EE105" s="40">
        <v>7.18</v>
      </c>
      <c r="EF105" s="41">
        <v>0</v>
      </c>
      <c r="EG105" s="40">
        <v>0.27</v>
      </c>
      <c r="EH105" s="40">
        <v>0.27</v>
      </c>
      <c r="EI105" s="40">
        <f>([2]iadatasheet!BG107/'[2]Population Estimates'!C103)*1000</f>
        <v>0.50377833753148615</v>
      </c>
      <c r="EJ105" s="40">
        <f>(BG105/'[2]Population Estimates'!E103)*1000</f>
        <v>0.24875621890547261</v>
      </c>
      <c r="EK105" s="40">
        <f>(BH105/'[2]Population Estimates'!E103)*1000</f>
        <v>0.24875621890547261</v>
      </c>
      <c r="EL105" s="40">
        <f>(BI105/'[2]Population Estimates'!G103)*1000</f>
        <v>0.24752475247524752</v>
      </c>
      <c r="EM105" s="40">
        <f>(BJ105/'[2]Population Estimates'!G103)*1000</f>
        <v>0</v>
      </c>
      <c r="EN105" s="42">
        <v>0</v>
      </c>
      <c r="EO105" s="40">
        <v>8.36</v>
      </c>
      <c r="EP105" s="40">
        <v>7.4</v>
      </c>
      <c r="EQ105" s="40">
        <v>7.32</v>
      </c>
      <c r="ER105" s="40">
        <f>(BO105/'[2]Population Estimates'!C103)*1000</f>
        <v>6.2972292191435768</v>
      </c>
      <c r="ES105" s="40">
        <f>(BP105/'[2]Population Estimates'!E103)*1000</f>
        <v>9.7014925373134329</v>
      </c>
      <c r="ET105" s="40">
        <f>(BQ105/'[2]Population Estimates'!E103)*1000</f>
        <v>3.7313432835820897</v>
      </c>
      <c r="EU105" s="40">
        <f>(BR105/'[2]Population Estimates'!G103)*1000</f>
        <v>4.2079207920792081</v>
      </c>
      <c r="EV105" s="40">
        <f>(BS105/'[2]Population Estimates'!G103)*1000</f>
        <v>4.455445544554455</v>
      </c>
      <c r="EW105" s="40">
        <v>2.72</v>
      </c>
      <c r="EX105" s="41">
        <v>5.01</v>
      </c>
      <c r="EY105" s="40">
        <v>4.38</v>
      </c>
      <c r="EZ105" s="40">
        <v>9.49</v>
      </c>
      <c r="FA105" s="40">
        <f>(BX105/'[2]Population Estimates'!C103)*1000</f>
        <v>6.2972292191435768</v>
      </c>
      <c r="FB105" s="40">
        <f>(BY105/'[2]Population Estimates'!E103)*1000</f>
        <v>2.238805970149254</v>
      </c>
      <c r="FC105" s="40">
        <f>(BZ105/'[2]Population Estimates'!E103)*1000</f>
        <v>2.9850746268656718</v>
      </c>
      <c r="FD105" s="40">
        <f>(CA105/'[2]Population Estimates'!G103)*1000</f>
        <v>3.9603960396039604</v>
      </c>
      <c r="FE105" s="40">
        <f>(CB105/'[2]Population Estimates'!G103)*1000</f>
        <v>5.6930693069306928</v>
      </c>
      <c r="FF105" s="42">
        <v>12.62</v>
      </c>
      <c r="FG105" s="41">
        <v>5.29</v>
      </c>
      <c r="FH105" s="40">
        <v>4.38</v>
      </c>
      <c r="FI105" s="40">
        <v>10.84</v>
      </c>
      <c r="FJ105" s="40">
        <f>(CG105/'[2]Population Estimates'!C103)*1000</f>
        <v>7.3047858942065496</v>
      </c>
      <c r="FK105" s="40">
        <f>([2]iadatasheet!CI107/'[2]Population Estimates'!E103)*1000</f>
        <v>2.4875621890547261</v>
      </c>
      <c r="FL105" s="40">
        <f>(CI105/'[2]Population Estimates'!E103)*1000</f>
        <v>2.9850746268656718</v>
      </c>
      <c r="FM105" s="40">
        <f>(CJ105/'[2]Population Estimates'!G103)*1000</f>
        <v>4.9504950495049505</v>
      </c>
      <c r="FN105" s="40">
        <f>(CK105/'[2]Population Estimates'!G103)*1000</f>
        <v>6.9306930693069306</v>
      </c>
      <c r="FO105" s="42">
        <v>13.61</v>
      </c>
    </row>
    <row r="106" spans="1:171" x14ac:dyDescent="0.2">
      <c r="A106" s="30" t="s">
        <v>175</v>
      </c>
      <c r="B106" s="31">
        <v>171</v>
      </c>
      <c r="C106" s="32">
        <v>176</v>
      </c>
      <c r="D106" s="32">
        <v>121</v>
      </c>
      <c r="E106" s="32">
        <v>121</v>
      </c>
      <c r="F106" s="32">
        <v>162</v>
      </c>
      <c r="G106" s="32">
        <v>85</v>
      </c>
      <c r="H106" s="32">
        <f>VLOOKUP(A106,[1]wards!$A$3:$B$125,2,FALSE)</f>
        <v>88</v>
      </c>
      <c r="I106" s="32">
        <v>73</v>
      </c>
      <c r="J106" s="33">
        <v>78</v>
      </c>
      <c r="K106" s="34">
        <v>204</v>
      </c>
      <c r="L106" s="34">
        <v>142</v>
      </c>
      <c r="M106" s="35">
        <v>75</v>
      </c>
      <c r="N106" s="35">
        <v>106</v>
      </c>
      <c r="O106" s="35">
        <v>112</v>
      </c>
      <c r="P106" s="35">
        <v>60</v>
      </c>
      <c r="Q106" s="35">
        <f>VLOOKUP(A106,[1]wards!$L$3:$M$125,2,FALSE)</f>
        <v>52</v>
      </c>
      <c r="R106" s="35">
        <v>41</v>
      </c>
      <c r="S106" s="36">
        <v>64</v>
      </c>
      <c r="T106" s="37">
        <v>10</v>
      </c>
      <c r="U106" s="34">
        <v>10</v>
      </c>
      <c r="V106" s="34">
        <v>9</v>
      </c>
      <c r="W106" s="34">
        <v>5</v>
      </c>
      <c r="X106" s="35">
        <v>8</v>
      </c>
      <c r="Y106" s="35">
        <v>10</v>
      </c>
      <c r="Z106" s="35">
        <f>VLOOKUP(A106,[1]wards!$AC$3:$AF$125,4,FALSE)</f>
        <v>7</v>
      </c>
      <c r="AA106" s="35">
        <v>2</v>
      </c>
      <c r="AB106" s="38">
        <v>4</v>
      </c>
      <c r="AC106" s="39">
        <v>61</v>
      </c>
      <c r="AD106" s="39">
        <v>38</v>
      </c>
      <c r="AE106" s="39">
        <v>29</v>
      </c>
      <c r="AF106" s="39">
        <v>31</v>
      </c>
      <c r="AG106" s="40">
        <v>48</v>
      </c>
      <c r="AH106" s="40">
        <v>8</v>
      </c>
      <c r="AI106" s="40">
        <f>VLOOKUP(A106,[1]wards!$Y$2:$AA$126,3,FALSE)</f>
        <v>14</v>
      </c>
      <c r="AJ106" s="40">
        <v>10</v>
      </c>
      <c r="AK106" s="40">
        <v>17</v>
      </c>
      <c r="AL106" s="41">
        <v>7</v>
      </c>
      <c r="AM106" s="40">
        <v>7</v>
      </c>
      <c r="AN106" s="40">
        <v>3</v>
      </c>
      <c r="AO106" s="40">
        <v>4</v>
      </c>
      <c r="AP106" s="40">
        <v>3</v>
      </c>
      <c r="AQ106" s="40">
        <f>VLOOKUP(A106,[1]wards!$P$3:$Q$88,2,FALSE)</f>
        <v>1</v>
      </c>
      <c r="AR106" s="40">
        <v>2</v>
      </c>
      <c r="AS106" s="42">
        <v>0</v>
      </c>
      <c r="AT106" s="41">
        <v>37</v>
      </c>
      <c r="AU106" s="40">
        <v>39</v>
      </c>
      <c r="AV106" s="40">
        <v>17</v>
      </c>
      <c r="AW106" s="40">
        <v>52</v>
      </c>
      <c r="AX106" s="40">
        <v>30</v>
      </c>
      <c r="AY106" s="40">
        <v>31</v>
      </c>
      <c r="AZ106" s="40">
        <f>VLOOKUP(A106,[1]wards!$U$3:$V$125,2,FALSE)</f>
        <v>37</v>
      </c>
      <c r="BA106" s="43">
        <v>31</v>
      </c>
      <c r="BB106" s="44">
        <v>33</v>
      </c>
      <c r="BC106" s="41">
        <v>2</v>
      </c>
      <c r="BD106" s="40">
        <v>6</v>
      </c>
      <c r="BE106" s="40"/>
      <c r="BF106" s="40">
        <v>2</v>
      </c>
      <c r="BG106" s="35">
        <v>2</v>
      </c>
      <c r="BH106" s="35">
        <v>1</v>
      </c>
      <c r="BI106" s="35">
        <f>VLOOKUP(A106,[1]wards!$AI$2:$AJ$125,2,FALSE)</f>
        <v>0</v>
      </c>
      <c r="BJ106" s="35">
        <v>1</v>
      </c>
      <c r="BK106" s="45">
        <v>1</v>
      </c>
      <c r="BL106" s="35">
        <v>25</v>
      </c>
      <c r="BM106" s="35">
        <v>37</v>
      </c>
      <c r="BN106" s="35">
        <v>28</v>
      </c>
      <c r="BO106" s="35">
        <v>22</v>
      </c>
      <c r="BP106" s="35">
        <v>10</v>
      </c>
      <c r="BQ106" s="35">
        <v>17</v>
      </c>
      <c r="BR106" s="35">
        <f>VLOOKUP(A106,[1]wards!$AM$2:$AR$125,6,FALSE)</f>
        <v>21</v>
      </c>
      <c r="BS106" s="35">
        <v>12</v>
      </c>
      <c r="BT106" s="35">
        <v>12</v>
      </c>
      <c r="BU106" s="46">
        <v>19</v>
      </c>
      <c r="BV106" s="35">
        <v>25</v>
      </c>
      <c r="BW106" s="35">
        <v>14</v>
      </c>
      <c r="BX106" s="35">
        <v>27</v>
      </c>
      <c r="BY106" s="35">
        <v>29</v>
      </c>
      <c r="BZ106" s="35">
        <v>21</v>
      </c>
      <c r="CA106" s="35">
        <f>VLOOKUP(A106,[1]wards!$AT$3:$AY$125,6,FALSE)</f>
        <v>12</v>
      </c>
      <c r="CB106" s="35">
        <v>25</v>
      </c>
      <c r="CC106" s="45">
        <v>22</v>
      </c>
      <c r="CD106" s="46">
        <v>20</v>
      </c>
      <c r="CE106" s="35">
        <v>27</v>
      </c>
      <c r="CF106" s="35">
        <v>16</v>
      </c>
      <c r="CG106" s="35">
        <v>29</v>
      </c>
      <c r="CH106" s="35">
        <v>30</v>
      </c>
      <c r="CI106" s="35">
        <v>22</v>
      </c>
      <c r="CJ106" s="35">
        <f>VLOOKUP(A106,[1]wards!$Y$3:$Z$125,2,FALSE)</f>
        <v>14</v>
      </c>
      <c r="CK106" s="35">
        <v>26</v>
      </c>
      <c r="CL106" s="45">
        <v>25</v>
      </c>
      <c r="CM106" s="41">
        <v>46.72</v>
      </c>
      <c r="CN106" s="40">
        <v>47.06</v>
      </c>
      <c r="CO106" s="40">
        <v>32.01</v>
      </c>
      <c r="CP106" s="40">
        <v>32.270000000000003</v>
      </c>
      <c r="CQ106" s="40">
        <f>(F106/'[2]Population Estimates'!E104)*1000</f>
        <v>40.601503759398497</v>
      </c>
      <c r="CR106" s="40">
        <f>([2]iadatasheet!H108/'[2]Population Estimates'!E104)*1000</f>
        <v>21.303258145363408</v>
      </c>
      <c r="CS106" s="40">
        <f>(H106/'[2]Population Estimates'!G104)*1000</f>
        <v>22</v>
      </c>
      <c r="CT106" s="40">
        <f>(I106/'[2]Population Estimates'!G104)*1000</f>
        <v>18.25</v>
      </c>
      <c r="CU106" s="42">
        <v>19.5</v>
      </c>
      <c r="CV106" s="41">
        <v>55.74</v>
      </c>
      <c r="CW106" s="40">
        <v>37.97</v>
      </c>
      <c r="CX106" s="40">
        <v>19.841269841269842</v>
      </c>
      <c r="CY106" s="40">
        <f>(N106/'[2]Population Estimates'!C104)*1000</f>
        <v>26.835443037974684</v>
      </c>
      <c r="CZ106" s="40">
        <f>(O106/'[2]Population Estimates'!E104)*1000</f>
        <v>28.070175438596493</v>
      </c>
      <c r="DA106" s="40">
        <f>(P106/'[2]Population Estimates'!E104)*1000</f>
        <v>15.037593984962406</v>
      </c>
      <c r="DB106" s="40">
        <f>(Q106/'[2]Population Estimates'!G104)*1000</f>
        <v>13</v>
      </c>
      <c r="DC106" s="40">
        <f>(R106/'[2]Population Estimates'!G104)*1000</f>
        <v>10.25</v>
      </c>
      <c r="DD106" s="42">
        <v>16</v>
      </c>
      <c r="DE106" s="41">
        <v>6.29</v>
      </c>
      <c r="DF106" s="40">
        <v>5.95</v>
      </c>
      <c r="DG106" s="40">
        <v>5.33</v>
      </c>
      <c r="DH106" s="40">
        <f>(W106/'[2]Population Estimates'!D104)*1000</f>
        <v>2.9761904761904758</v>
      </c>
      <c r="DI106" s="40">
        <f>(X106/'[2]Population Estimates'!F104)*1000</f>
        <v>4.7619047619047628</v>
      </c>
      <c r="DJ106" s="40">
        <f>(Y106/'[2]Population Estimates'!F104)*1000</f>
        <v>5.9523809523809517</v>
      </c>
      <c r="DK106" s="40">
        <f>(Z106/'[2]Population Estimates'!H104)*1000</f>
        <v>4.1420118343195265</v>
      </c>
      <c r="DL106" s="40">
        <f>(AA106/'[2]Population Estimates'!H104)*1000</f>
        <v>1.1834319526627219</v>
      </c>
      <c r="DM106" s="42">
        <v>2.37</v>
      </c>
      <c r="DN106" s="41">
        <v>16.666666666666668</v>
      </c>
      <c r="DO106" s="40">
        <v>10.160427807486631</v>
      </c>
      <c r="DP106" s="40">
        <v>7.6719576719576716</v>
      </c>
      <c r="DQ106" s="40">
        <f>(AG106/'[2]Population Estimates'!C104)*1000</f>
        <v>12.151898734177214</v>
      </c>
      <c r="DR106" s="40">
        <f>(AG106/'[2]Population Estimates'!E104)*1000</f>
        <v>12.030075187969926</v>
      </c>
      <c r="DS106" s="40">
        <f>([2]iadatasheet!AI108/'[2]Population Estimates'!E104)*1000</f>
        <v>2.0050125313283207</v>
      </c>
      <c r="DT106" s="40">
        <f>(AI106/'[2]Population Estimates'!G104)*1000</f>
        <v>3.5</v>
      </c>
      <c r="DU106" s="40">
        <f>(AJ106/'[2]Population Estimates'!G104)*1000</f>
        <v>2.5</v>
      </c>
      <c r="DV106" s="42">
        <v>4.25</v>
      </c>
      <c r="DW106" s="41">
        <v>10.11</v>
      </c>
      <c r="DX106" s="40">
        <v>10.43</v>
      </c>
      <c r="DY106" s="40">
        <v>4.5</v>
      </c>
      <c r="DZ106" s="40">
        <f>(AW106/'[2]Population Estimates'!C104)*1000</f>
        <v>13.164556962025316</v>
      </c>
      <c r="EA106" s="40">
        <f>(AX106/'[2]Population Estimates'!E104)*1000</f>
        <v>7.518796992481203</v>
      </c>
      <c r="EB106" s="40">
        <f>(AY106/'[2]Population Estimates'!E104)*1000</f>
        <v>7.7694235588972429</v>
      </c>
      <c r="EC106" s="40">
        <f>(AZ106/'[2]Population Estimates'!G104)*1000</f>
        <v>9.25</v>
      </c>
      <c r="ED106" s="40">
        <f>(BA106/'[2]Population Estimates'!G104)*1000</f>
        <v>7.75</v>
      </c>
      <c r="EE106" s="40">
        <v>8.25</v>
      </c>
      <c r="EF106" s="41">
        <v>0.55000000000000004</v>
      </c>
      <c r="EG106" s="40">
        <v>1.6</v>
      </c>
      <c r="EH106" s="40">
        <v>0</v>
      </c>
      <c r="EI106" s="40">
        <f>([2]iadatasheet!BG108/'[2]Population Estimates'!C104)*1000</f>
        <v>0.50632911392405067</v>
      </c>
      <c r="EJ106" s="40">
        <f>(BG106/'[2]Population Estimates'!E104)*1000</f>
        <v>0.50125313283208017</v>
      </c>
      <c r="EK106" s="40">
        <f>(BH106/'[2]Population Estimates'!E104)*1000</f>
        <v>0.25062656641604009</v>
      </c>
      <c r="EL106" s="40">
        <f>(BI106/'[2]Population Estimates'!G104)*1000</f>
        <v>0</v>
      </c>
      <c r="EM106" s="40">
        <f>(BJ106/'[2]Population Estimates'!G104)*1000</f>
        <v>0.25</v>
      </c>
      <c r="EN106" s="42">
        <v>0.25</v>
      </c>
      <c r="EO106" s="40">
        <v>6.83</v>
      </c>
      <c r="EP106" s="40">
        <v>9.89</v>
      </c>
      <c r="EQ106" s="40">
        <v>7.41</v>
      </c>
      <c r="ER106" s="40">
        <f>(BO106/'[2]Population Estimates'!C104)*1000</f>
        <v>5.5696202531645573</v>
      </c>
      <c r="ES106" s="40">
        <f>(BP106/'[2]Population Estimates'!E104)*1000</f>
        <v>2.5062656641604009</v>
      </c>
      <c r="ET106" s="40">
        <f>(BQ106/'[2]Population Estimates'!E104)*1000</f>
        <v>4.2606516290726821</v>
      </c>
      <c r="EU106" s="40">
        <f>(BR106/'[2]Population Estimates'!G104)*1000</f>
        <v>5.25</v>
      </c>
      <c r="EV106" s="40">
        <f>(BS106/'[2]Population Estimates'!G104)*1000</f>
        <v>3</v>
      </c>
      <c r="EW106" s="40">
        <v>3</v>
      </c>
      <c r="EX106" s="41">
        <v>5.19</v>
      </c>
      <c r="EY106" s="40">
        <v>6.68</v>
      </c>
      <c r="EZ106" s="40">
        <v>3.7</v>
      </c>
      <c r="FA106" s="40">
        <f>(BX106/'[2]Population Estimates'!C104)*1000</f>
        <v>6.8354430379746836</v>
      </c>
      <c r="FB106" s="40">
        <f>(BY106/'[2]Population Estimates'!E104)*1000</f>
        <v>7.2681704260651632</v>
      </c>
      <c r="FC106" s="40">
        <f>(BZ106/'[2]Population Estimates'!E104)*1000</f>
        <v>5.2631578947368416</v>
      </c>
      <c r="FD106" s="40">
        <f>(CA106/'[2]Population Estimates'!G104)*1000</f>
        <v>3</v>
      </c>
      <c r="FE106" s="40">
        <f>(CB106/'[2]Population Estimates'!G104)*1000</f>
        <v>6.25</v>
      </c>
      <c r="FF106" s="42">
        <v>5.5</v>
      </c>
      <c r="FG106" s="41">
        <v>5.46</v>
      </c>
      <c r="FH106" s="40">
        <v>7.22</v>
      </c>
      <c r="FI106" s="40">
        <v>4.2300000000000004</v>
      </c>
      <c r="FJ106" s="40">
        <f>(CG106/'[2]Population Estimates'!C104)*1000</f>
        <v>7.3417721518987342</v>
      </c>
      <c r="FK106" s="40">
        <f>([2]iadatasheet!CI108/'[2]Population Estimates'!E104)*1000</f>
        <v>7.518796992481203</v>
      </c>
      <c r="FL106" s="40">
        <f>(CI106/'[2]Population Estimates'!E104)*1000</f>
        <v>5.5137844611528823</v>
      </c>
      <c r="FM106" s="40">
        <f>(CJ106/'[2]Population Estimates'!G104)*1000</f>
        <v>3.5</v>
      </c>
      <c r="FN106" s="40">
        <f>(CK106/'[2]Population Estimates'!G104)*1000</f>
        <v>6.5</v>
      </c>
      <c r="FO106" s="42">
        <v>6.25</v>
      </c>
    </row>
    <row r="107" spans="1:171" x14ac:dyDescent="0.2">
      <c r="A107" s="30" t="s">
        <v>176</v>
      </c>
      <c r="B107" s="31">
        <v>115</v>
      </c>
      <c r="C107" s="32">
        <v>135</v>
      </c>
      <c r="D107" s="32">
        <v>92</v>
      </c>
      <c r="E107" s="32">
        <v>78</v>
      </c>
      <c r="F107" s="32">
        <v>71</v>
      </c>
      <c r="G107" s="32">
        <v>76</v>
      </c>
      <c r="H107" s="32">
        <f>VLOOKUP(A107,[1]wards!$A$3:$B$125,2,FALSE)</f>
        <v>103</v>
      </c>
      <c r="I107" s="32">
        <v>112</v>
      </c>
      <c r="J107" s="33">
        <v>106</v>
      </c>
      <c r="K107" s="34">
        <v>130</v>
      </c>
      <c r="L107" s="34">
        <v>145</v>
      </c>
      <c r="M107" s="35">
        <v>57</v>
      </c>
      <c r="N107" s="35">
        <v>81</v>
      </c>
      <c r="O107" s="35">
        <v>64</v>
      </c>
      <c r="P107" s="35">
        <v>31</v>
      </c>
      <c r="Q107" s="35">
        <f>VLOOKUP(A107,[1]wards!$L$3:$M$125,2,FALSE)</f>
        <v>47</v>
      </c>
      <c r="R107" s="35">
        <v>38</v>
      </c>
      <c r="S107" s="36">
        <v>43</v>
      </c>
      <c r="T107" s="37">
        <v>2</v>
      </c>
      <c r="U107" s="34">
        <v>10</v>
      </c>
      <c r="V107" s="34">
        <v>5</v>
      </c>
      <c r="W107" s="34">
        <v>7</v>
      </c>
      <c r="X107" s="35">
        <v>6</v>
      </c>
      <c r="Y107" s="35">
        <v>4</v>
      </c>
      <c r="Z107" s="35">
        <f>VLOOKUP(A107,[1]wards!$AC$3:$AF$125,4,FALSE)</f>
        <v>10</v>
      </c>
      <c r="AA107" s="35">
        <v>10</v>
      </c>
      <c r="AB107" s="38">
        <v>5</v>
      </c>
      <c r="AC107" s="39">
        <v>29</v>
      </c>
      <c r="AD107" s="39">
        <v>33</v>
      </c>
      <c r="AE107" s="39">
        <v>11</v>
      </c>
      <c r="AF107" s="39">
        <v>15</v>
      </c>
      <c r="AG107" s="40">
        <v>5</v>
      </c>
      <c r="AH107" s="40">
        <v>7</v>
      </c>
      <c r="AI107" s="40">
        <f>VLOOKUP(A107,[1]wards!$Y$2:$AA$126,3,FALSE)</f>
        <v>9</v>
      </c>
      <c r="AJ107" s="40">
        <v>4</v>
      </c>
      <c r="AK107" s="40">
        <v>8</v>
      </c>
      <c r="AL107" s="41">
        <v>4</v>
      </c>
      <c r="AM107" s="40">
        <v>4</v>
      </c>
      <c r="AN107" s="40">
        <v>1</v>
      </c>
      <c r="AO107" s="40">
        <v>0</v>
      </c>
      <c r="AP107" s="40">
        <v>0</v>
      </c>
      <c r="AQ107" s="40">
        <f>VLOOKUP(A107,[1]wards!$P$3:$Q$88,2,FALSE)</f>
        <v>2</v>
      </c>
      <c r="AR107" s="40">
        <v>0</v>
      </c>
      <c r="AS107" s="42">
        <v>2</v>
      </c>
      <c r="AT107" s="41">
        <v>22</v>
      </c>
      <c r="AU107" s="40">
        <v>26</v>
      </c>
      <c r="AV107" s="40">
        <v>17</v>
      </c>
      <c r="AW107" s="40">
        <v>9</v>
      </c>
      <c r="AX107" s="40">
        <v>14</v>
      </c>
      <c r="AY107" s="40">
        <v>29</v>
      </c>
      <c r="AZ107" s="40">
        <f>VLOOKUP(A107,[1]wards!$U$3:$V$125,2,FALSE)</f>
        <v>17</v>
      </c>
      <c r="BA107" s="43">
        <v>12</v>
      </c>
      <c r="BB107" s="44">
        <v>16</v>
      </c>
      <c r="BC107" s="41">
        <v>5</v>
      </c>
      <c r="BD107" s="40">
        <v>6</v>
      </c>
      <c r="BE107" s="40">
        <v>5</v>
      </c>
      <c r="BF107" s="40">
        <v>2</v>
      </c>
      <c r="BG107" s="35">
        <v>4</v>
      </c>
      <c r="BH107" s="35">
        <v>13</v>
      </c>
      <c r="BI107" s="35">
        <f>VLOOKUP(A107,[1]wards!$AI$2:$AJ$125,2,FALSE)</f>
        <v>16</v>
      </c>
      <c r="BJ107" s="35">
        <v>20</v>
      </c>
      <c r="BK107" s="45">
        <v>18</v>
      </c>
      <c r="BL107" s="35">
        <v>11</v>
      </c>
      <c r="BM107" s="35">
        <v>21</v>
      </c>
      <c r="BN107" s="35">
        <v>14</v>
      </c>
      <c r="BO107" s="35">
        <v>14</v>
      </c>
      <c r="BP107" s="35">
        <v>9</v>
      </c>
      <c r="BQ107" s="35">
        <v>9</v>
      </c>
      <c r="BR107" s="35">
        <f>VLOOKUP(A107,[1]wards!$AM$2:$AR$125,6,FALSE)</f>
        <v>18</v>
      </c>
      <c r="BS107" s="35">
        <v>9</v>
      </c>
      <c r="BT107" s="35">
        <v>18</v>
      </c>
      <c r="BU107" s="46">
        <v>11</v>
      </c>
      <c r="BV107" s="35">
        <v>21</v>
      </c>
      <c r="BW107" s="35">
        <v>21</v>
      </c>
      <c r="BX107" s="35">
        <v>12</v>
      </c>
      <c r="BY107" s="35">
        <v>14</v>
      </c>
      <c r="BZ107" s="35">
        <v>10</v>
      </c>
      <c r="CA107" s="35">
        <f>VLOOKUP(A107,[1]wards!$AT$3:$AY$125,6,FALSE)</f>
        <v>15</v>
      </c>
      <c r="CB107" s="35">
        <v>10</v>
      </c>
      <c r="CC107" s="45">
        <v>21</v>
      </c>
      <c r="CD107" s="46">
        <v>15</v>
      </c>
      <c r="CE107" s="35">
        <v>24</v>
      </c>
      <c r="CF107" s="35">
        <v>26</v>
      </c>
      <c r="CG107" s="35">
        <v>12</v>
      </c>
      <c r="CH107" s="35">
        <v>15</v>
      </c>
      <c r="CI107" s="35">
        <v>11</v>
      </c>
      <c r="CJ107" s="35">
        <f>VLOOKUP(A107,[1]wards!$Y$3:$Z$125,2,FALSE)</f>
        <v>18</v>
      </c>
      <c r="CK107" s="35">
        <v>12</v>
      </c>
      <c r="CL107" s="45">
        <v>23</v>
      </c>
      <c r="CM107" s="41">
        <v>44.4</v>
      </c>
      <c r="CN107" s="40">
        <v>52.53</v>
      </c>
      <c r="CO107" s="40">
        <v>35.25</v>
      </c>
      <c r="CP107" s="40">
        <v>29.89</v>
      </c>
      <c r="CQ107" s="40">
        <f>(F107/'[2]Population Estimates'!E105)*1000</f>
        <v>29.33884297520661</v>
      </c>
      <c r="CR107" s="40">
        <f>([2]iadatasheet!H109/'[2]Population Estimates'!E105)*1000</f>
        <v>31.404958677685954</v>
      </c>
      <c r="CS107" s="40">
        <f>(H107/'[2]Population Estimates'!G105)*1000</f>
        <v>42.213114754098363</v>
      </c>
      <c r="CT107" s="40">
        <f>(I107/'[2]Population Estimates'!G105)*1000</f>
        <v>45.901639344262293</v>
      </c>
      <c r="CU107" s="42">
        <v>43.44</v>
      </c>
      <c r="CV107" s="41">
        <v>50.19</v>
      </c>
      <c r="CW107" s="40">
        <v>56.42</v>
      </c>
      <c r="CX107" s="40">
        <v>21.839080459770116</v>
      </c>
      <c r="CY107" s="40">
        <f>(N107/'[2]Population Estimates'!C105)*1000</f>
        <v>32.926829268292686</v>
      </c>
      <c r="CZ107" s="40">
        <f>(O107/'[2]Population Estimates'!E105)*1000</f>
        <v>26.446280991735538</v>
      </c>
      <c r="DA107" s="40">
        <f>(P107/'[2]Population Estimates'!E105)*1000</f>
        <v>12.809917355371901</v>
      </c>
      <c r="DB107" s="40">
        <f>(Q107/'[2]Population Estimates'!G105)*1000</f>
        <v>19.262295081967213</v>
      </c>
      <c r="DC107" s="40">
        <f>(R107/'[2]Population Estimates'!G105)*1000</f>
        <v>15.573770491803279</v>
      </c>
      <c r="DD107" s="42">
        <v>17.62</v>
      </c>
      <c r="DE107" s="41">
        <v>2</v>
      </c>
      <c r="DF107" s="40">
        <v>9.9</v>
      </c>
      <c r="DG107" s="40">
        <v>4.95</v>
      </c>
      <c r="DH107" s="40">
        <f>(W107/'[2]Population Estimates'!D105)*1000</f>
        <v>6.9306930693069306</v>
      </c>
      <c r="DI107" s="40">
        <f>(X107/'[2]Population Estimates'!F105)*1000</f>
        <v>5.8823529411764701</v>
      </c>
      <c r="DJ107" s="40">
        <f>(Y107/'[2]Population Estimates'!F105)*1000</f>
        <v>3.9215686274509802</v>
      </c>
      <c r="DK107" s="40">
        <f>(Z107/'[2]Population Estimates'!H105)*1000</f>
        <v>9.8039215686274517</v>
      </c>
      <c r="DL107" s="40">
        <f>(AA107/'[2]Population Estimates'!H105)*1000</f>
        <v>9.8039215686274517</v>
      </c>
      <c r="DM107" s="42">
        <v>4.9000000000000004</v>
      </c>
      <c r="DN107" s="41">
        <v>11.196911196911197</v>
      </c>
      <c r="DO107" s="40">
        <v>12.840466926070038</v>
      </c>
      <c r="DP107" s="40">
        <v>4.2145593869731801</v>
      </c>
      <c r="DQ107" s="40">
        <f>(AG107/'[2]Population Estimates'!C105)*1000</f>
        <v>2.0325203252032522</v>
      </c>
      <c r="DR107" s="40">
        <f>(AG107/'[2]Population Estimates'!E105)*1000</f>
        <v>2.0661157024793391</v>
      </c>
      <c r="DS107" s="40">
        <f>([2]iadatasheet!AI109/'[2]Population Estimates'!E105)*1000</f>
        <v>2.8925619834710741</v>
      </c>
      <c r="DT107" s="40">
        <f>(AI107/'[2]Population Estimates'!G105)*1000</f>
        <v>3.6885245901639347</v>
      </c>
      <c r="DU107" s="40">
        <f>(AJ107/'[2]Population Estimates'!G105)*1000</f>
        <v>1.639344262295082</v>
      </c>
      <c r="DV107" s="42">
        <v>3.28</v>
      </c>
      <c r="DW107" s="41">
        <v>8.49</v>
      </c>
      <c r="DX107" s="40">
        <v>10.119999999999999</v>
      </c>
      <c r="DY107" s="40">
        <v>6.51</v>
      </c>
      <c r="DZ107" s="40">
        <f>(AW107/'[2]Population Estimates'!C105)*1000</f>
        <v>3.6585365853658538</v>
      </c>
      <c r="EA107" s="40">
        <f>(AX107/'[2]Population Estimates'!E105)*1000</f>
        <v>5.7851239669421481</v>
      </c>
      <c r="EB107" s="40">
        <f>(AY107/'[2]Population Estimates'!E105)*1000</f>
        <v>11.983471074380166</v>
      </c>
      <c r="EC107" s="40">
        <f>(AZ107/'[2]Population Estimates'!G105)*1000</f>
        <v>6.9672131147540988</v>
      </c>
      <c r="ED107" s="40">
        <f>(BA107/'[2]Population Estimates'!G105)*1000</f>
        <v>4.918032786885246</v>
      </c>
      <c r="EE107" s="40">
        <v>6.56</v>
      </c>
      <c r="EF107" s="41">
        <v>1.93</v>
      </c>
      <c r="EG107" s="40">
        <v>2.33</v>
      </c>
      <c r="EH107" s="40">
        <v>1.92</v>
      </c>
      <c r="EI107" s="40">
        <f>([2]iadatasheet!BG109/'[2]Population Estimates'!C105)*1000</f>
        <v>0.81300813008130079</v>
      </c>
      <c r="EJ107" s="40">
        <f>(BG107/'[2]Population Estimates'!E105)*1000</f>
        <v>1.6528925619834711</v>
      </c>
      <c r="EK107" s="40">
        <f>(BH107/'[2]Population Estimates'!E105)*1000</f>
        <v>5.3719008264462813</v>
      </c>
      <c r="EL107" s="40">
        <f>(BI107/'[2]Population Estimates'!G105)*1000</f>
        <v>6.557377049180328</v>
      </c>
      <c r="EM107" s="40">
        <f>(BJ107/'[2]Population Estimates'!G105)*1000</f>
        <v>8.1967213114754109</v>
      </c>
      <c r="EN107" s="42">
        <v>7.38</v>
      </c>
      <c r="EO107" s="40">
        <v>4.25</v>
      </c>
      <c r="EP107" s="40">
        <v>8.17</v>
      </c>
      <c r="EQ107" s="40">
        <v>5.36</v>
      </c>
      <c r="ER107" s="40">
        <f>(BO107/'[2]Population Estimates'!C105)*1000</f>
        <v>5.691056910569106</v>
      </c>
      <c r="ES107" s="40">
        <f>(BP107/'[2]Population Estimates'!E105)*1000</f>
        <v>3.71900826446281</v>
      </c>
      <c r="ET107" s="40">
        <f>(BQ107/'[2]Population Estimates'!E105)*1000</f>
        <v>3.71900826446281</v>
      </c>
      <c r="EU107" s="40">
        <f>(BR107/'[2]Population Estimates'!G105)*1000</f>
        <v>7.3770491803278695</v>
      </c>
      <c r="EV107" s="40">
        <f>(BS107/'[2]Population Estimates'!G105)*1000</f>
        <v>3.6885245901639347</v>
      </c>
      <c r="EW107" s="40">
        <v>7.38</v>
      </c>
      <c r="EX107" s="41">
        <v>4.25</v>
      </c>
      <c r="EY107" s="40">
        <v>8.17</v>
      </c>
      <c r="EZ107" s="40">
        <v>8.0500000000000007</v>
      </c>
      <c r="FA107" s="40">
        <f>(BX107/'[2]Population Estimates'!C105)*1000</f>
        <v>4.8780487804878048</v>
      </c>
      <c r="FB107" s="40">
        <f>(BY107/'[2]Population Estimates'!E105)*1000</f>
        <v>5.7851239669421481</v>
      </c>
      <c r="FC107" s="40">
        <f>(BZ107/'[2]Population Estimates'!E105)*1000</f>
        <v>4.1322314049586781</v>
      </c>
      <c r="FD107" s="40">
        <f>(CA107/'[2]Population Estimates'!G105)*1000</f>
        <v>6.1475409836065573</v>
      </c>
      <c r="FE107" s="40">
        <f>(CB107/'[2]Population Estimates'!G105)*1000</f>
        <v>4.0983606557377055</v>
      </c>
      <c r="FF107" s="42">
        <v>8.61</v>
      </c>
      <c r="FG107" s="41">
        <v>5.79</v>
      </c>
      <c r="FH107" s="40">
        <v>9.34</v>
      </c>
      <c r="FI107" s="40">
        <v>9.9600000000000009</v>
      </c>
      <c r="FJ107" s="40">
        <f>(CG107/'[2]Population Estimates'!C105)*1000</f>
        <v>4.8780487804878048</v>
      </c>
      <c r="FK107" s="40">
        <f>([2]iadatasheet!CI109/'[2]Population Estimates'!E105)*1000</f>
        <v>6.1983471074380168</v>
      </c>
      <c r="FL107" s="40">
        <f>(CI107/'[2]Population Estimates'!E105)*1000</f>
        <v>4.545454545454545</v>
      </c>
      <c r="FM107" s="40">
        <f>(CJ107/'[2]Population Estimates'!G105)*1000</f>
        <v>7.3770491803278695</v>
      </c>
      <c r="FN107" s="40">
        <f>(CK107/'[2]Population Estimates'!G105)*1000</f>
        <v>4.918032786885246</v>
      </c>
      <c r="FO107" s="42">
        <v>9.43</v>
      </c>
    </row>
    <row r="108" spans="1:171" x14ac:dyDescent="0.2">
      <c r="A108" s="30" t="s">
        <v>177</v>
      </c>
      <c r="B108" s="31">
        <v>164</v>
      </c>
      <c r="C108" s="32">
        <v>118</v>
      </c>
      <c r="D108" s="32">
        <v>132</v>
      </c>
      <c r="E108" s="32">
        <v>69</v>
      </c>
      <c r="F108" s="32">
        <v>93</v>
      </c>
      <c r="G108" s="32">
        <v>95</v>
      </c>
      <c r="H108" s="32">
        <f>VLOOKUP(A108,[1]wards!$A$3:$B$125,2,FALSE)</f>
        <v>79</v>
      </c>
      <c r="I108" s="32">
        <v>77</v>
      </c>
      <c r="J108" s="33">
        <v>105</v>
      </c>
      <c r="K108" s="34">
        <v>159</v>
      </c>
      <c r="L108" s="34">
        <v>107</v>
      </c>
      <c r="M108" s="35">
        <v>85</v>
      </c>
      <c r="N108" s="35">
        <v>83</v>
      </c>
      <c r="O108" s="35">
        <v>72</v>
      </c>
      <c r="P108" s="35">
        <v>80</v>
      </c>
      <c r="Q108" s="35">
        <f>VLOOKUP(A108,[1]wards!$L$3:$M$125,2,FALSE)</f>
        <v>42</v>
      </c>
      <c r="R108" s="35">
        <v>49</v>
      </c>
      <c r="S108" s="36">
        <v>43</v>
      </c>
      <c r="T108" s="37">
        <v>12</v>
      </c>
      <c r="U108" s="34">
        <v>8</v>
      </c>
      <c r="V108" s="34">
        <v>28</v>
      </c>
      <c r="W108" s="34">
        <v>9</v>
      </c>
      <c r="X108" s="35">
        <v>7</v>
      </c>
      <c r="Y108" s="35">
        <v>5</v>
      </c>
      <c r="Z108" s="35">
        <f>VLOOKUP(A108,[1]wards!$AC$3:$AF$125,4,FALSE)</f>
        <v>12</v>
      </c>
      <c r="AA108" s="35">
        <v>16</v>
      </c>
      <c r="AB108" s="38">
        <v>22</v>
      </c>
      <c r="AC108" s="39">
        <v>33</v>
      </c>
      <c r="AD108" s="39">
        <v>20</v>
      </c>
      <c r="AE108" s="39">
        <v>25</v>
      </c>
      <c r="AF108" s="39">
        <v>8</v>
      </c>
      <c r="AG108" s="40">
        <v>11</v>
      </c>
      <c r="AH108" s="40">
        <v>23</v>
      </c>
      <c r="AI108" s="40">
        <f>VLOOKUP(A108,[1]wards!$Y$2:$AA$126,3,FALSE)</f>
        <v>13</v>
      </c>
      <c r="AJ108" s="40">
        <v>8</v>
      </c>
      <c r="AK108" s="40">
        <v>14</v>
      </c>
      <c r="AL108" s="41">
        <v>3</v>
      </c>
      <c r="AM108" s="40">
        <v>3</v>
      </c>
      <c r="AN108" s="40">
        <v>4</v>
      </c>
      <c r="AO108" s="40">
        <v>2</v>
      </c>
      <c r="AP108" s="40">
        <v>3</v>
      </c>
      <c r="AQ108" s="40">
        <f>VLOOKUP(A108,[1]wards!$P$3:$Q$88,2,FALSE)</f>
        <v>2</v>
      </c>
      <c r="AR108" s="40">
        <v>0</v>
      </c>
      <c r="AS108" s="42">
        <v>1</v>
      </c>
      <c r="AT108" s="41">
        <v>35</v>
      </c>
      <c r="AU108" s="40">
        <v>34</v>
      </c>
      <c r="AV108" s="40">
        <v>32</v>
      </c>
      <c r="AW108" s="40">
        <v>27</v>
      </c>
      <c r="AX108" s="40">
        <v>31</v>
      </c>
      <c r="AY108" s="40">
        <v>29</v>
      </c>
      <c r="AZ108" s="40">
        <f>VLOOKUP(A108,[1]wards!$U$3:$V$125,2,FALSE)</f>
        <v>32</v>
      </c>
      <c r="BA108" s="43">
        <v>30</v>
      </c>
      <c r="BB108" s="44">
        <v>20</v>
      </c>
      <c r="BC108" s="41">
        <v>13</v>
      </c>
      <c r="BD108" s="40">
        <v>5</v>
      </c>
      <c r="BE108" s="40">
        <v>14</v>
      </c>
      <c r="BF108" s="40">
        <v>8</v>
      </c>
      <c r="BG108" s="35">
        <v>19</v>
      </c>
      <c r="BH108" s="35">
        <v>11</v>
      </c>
      <c r="BI108" s="35">
        <f>VLOOKUP(A108,[1]wards!$AI$2:$AJ$125,2,FALSE)</f>
        <v>14</v>
      </c>
      <c r="BJ108" s="35">
        <v>9</v>
      </c>
      <c r="BK108" s="45">
        <v>14</v>
      </c>
      <c r="BL108" s="35">
        <v>48</v>
      </c>
      <c r="BM108" s="35">
        <v>18</v>
      </c>
      <c r="BN108" s="35">
        <v>19</v>
      </c>
      <c r="BO108" s="35">
        <v>13</v>
      </c>
      <c r="BP108" s="35">
        <v>16</v>
      </c>
      <c r="BQ108" s="35">
        <v>14</v>
      </c>
      <c r="BR108" s="35">
        <f>VLOOKUP(A108,[1]wards!$AM$2:$AR$125,6,FALSE)</f>
        <v>2</v>
      </c>
      <c r="BS108" s="35">
        <v>9</v>
      </c>
      <c r="BT108" s="35">
        <v>6</v>
      </c>
      <c r="BU108" s="46">
        <v>14</v>
      </c>
      <c r="BV108" s="35">
        <v>25</v>
      </c>
      <c r="BW108" s="35">
        <v>14</v>
      </c>
      <c r="BX108" s="35">
        <v>18</v>
      </c>
      <c r="BY108" s="35">
        <v>9</v>
      </c>
      <c r="BZ108" s="35">
        <v>19</v>
      </c>
      <c r="CA108" s="35">
        <f>VLOOKUP(A108,[1]wards!$AT$3:$AY$125,6,FALSE)</f>
        <v>16</v>
      </c>
      <c r="CB108" s="35">
        <v>11</v>
      </c>
      <c r="CC108" s="45">
        <v>18</v>
      </c>
      <c r="CD108" s="46">
        <v>17</v>
      </c>
      <c r="CE108" s="35">
        <v>30</v>
      </c>
      <c r="CF108" s="35">
        <v>16</v>
      </c>
      <c r="CG108" s="35">
        <v>19</v>
      </c>
      <c r="CH108" s="35">
        <v>14</v>
      </c>
      <c r="CI108" s="35">
        <v>22</v>
      </c>
      <c r="CJ108" s="35">
        <f>VLOOKUP(A108,[1]wards!$Y$3:$Z$125,2,FALSE)</f>
        <v>23</v>
      </c>
      <c r="CK108" s="35">
        <v>13</v>
      </c>
      <c r="CL108" s="45">
        <v>20</v>
      </c>
      <c r="CM108" s="41">
        <v>61.19</v>
      </c>
      <c r="CN108" s="40">
        <v>43.87</v>
      </c>
      <c r="CO108" s="40">
        <v>49.62</v>
      </c>
      <c r="CP108" s="40">
        <v>25.56</v>
      </c>
      <c r="CQ108" s="40">
        <f>(F108/'[2]Population Estimates'!E106)*1000</f>
        <v>32.179930795847753</v>
      </c>
      <c r="CR108" s="40">
        <f>([2]iadatasheet!H110/'[2]Population Estimates'!E106)*1000</f>
        <v>32.871972318339097</v>
      </c>
      <c r="CS108" s="40">
        <f>(H108/'[2]Population Estimates'!G106)*1000</f>
        <v>26.779661016949152</v>
      </c>
      <c r="CT108" s="40">
        <f>(I108/'[2]Population Estimates'!G106)*1000</f>
        <v>26.101694915254239</v>
      </c>
      <c r="CU108" s="42">
        <v>35.590000000000003</v>
      </c>
      <c r="CV108" s="41">
        <v>59.33</v>
      </c>
      <c r="CW108" s="40">
        <v>39.78</v>
      </c>
      <c r="CX108" s="40">
        <v>31.954887218045112</v>
      </c>
      <c r="CY108" s="40">
        <f>(N108/'[2]Population Estimates'!C106)*1000</f>
        <v>28.231292517006803</v>
      </c>
      <c r="CZ108" s="40">
        <f>(O108/'[2]Population Estimates'!E106)*1000</f>
        <v>24.913494809688583</v>
      </c>
      <c r="DA108" s="40">
        <f>(P108/'[2]Population Estimates'!E106)*1000</f>
        <v>27.681660899653981</v>
      </c>
      <c r="DB108" s="40">
        <f>(Q108/'[2]Population Estimates'!G106)*1000</f>
        <v>14.23728813559322</v>
      </c>
      <c r="DC108" s="40">
        <f>(R108/'[2]Population Estimates'!G106)*1000</f>
        <v>16.610169491525422</v>
      </c>
      <c r="DD108" s="42">
        <v>14.58</v>
      </c>
      <c r="DE108" s="41">
        <v>9.52</v>
      </c>
      <c r="DF108" s="40">
        <v>6.25</v>
      </c>
      <c r="DG108" s="40">
        <v>21.88</v>
      </c>
      <c r="DH108" s="40">
        <f>(W108/'[2]Population Estimates'!D106)*1000</f>
        <v>6.9767441860465116</v>
      </c>
      <c r="DI108" s="40">
        <f>(X108/'[2]Population Estimates'!F106)*1000</f>
        <v>5.4263565891472867</v>
      </c>
      <c r="DJ108" s="40">
        <f>(Y108/'[2]Population Estimates'!F106)*1000</f>
        <v>3.8759689922480618</v>
      </c>
      <c r="DK108" s="40">
        <f>(Z108/'[2]Population Estimates'!H106)*1000</f>
        <v>9.3023255813953494</v>
      </c>
      <c r="DL108" s="40">
        <f>(AA108/'[2]Population Estimates'!H106)*1000</f>
        <v>12.403100775193799</v>
      </c>
      <c r="DM108" s="42">
        <v>17.05</v>
      </c>
      <c r="DN108" s="41">
        <v>12.313432835820896</v>
      </c>
      <c r="DO108" s="40">
        <v>7.4349442379182156</v>
      </c>
      <c r="DP108" s="40">
        <v>9.3984962406015029</v>
      </c>
      <c r="DQ108" s="40">
        <f>(AG108/'[2]Population Estimates'!C106)*1000</f>
        <v>3.7414965986394555</v>
      </c>
      <c r="DR108" s="40">
        <f>(AG108/'[2]Population Estimates'!E106)*1000</f>
        <v>3.8062283737024223</v>
      </c>
      <c r="DS108" s="40">
        <f>([2]iadatasheet!AI110/'[2]Population Estimates'!E106)*1000</f>
        <v>7.9584775086505193</v>
      </c>
      <c r="DT108" s="40">
        <f>(AI108/'[2]Population Estimates'!G106)*1000</f>
        <v>4.406779661016949</v>
      </c>
      <c r="DU108" s="40">
        <f>(AJ108/'[2]Population Estimates'!G106)*1000</f>
        <v>2.7118644067796613</v>
      </c>
      <c r="DV108" s="42">
        <v>4.75</v>
      </c>
      <c r="DW108" s="41">
        <v>13.06</v>
      </c>
      <c r="DX108" s="40">
        <v>12.64</v>
      </c>
      <c r="DY108" s="40">
        <v>12.03</v>
      </c>
      <c r="DZ108" s="40">
        <f>(AW108/'[2]Population Estimates'!C106)*1000</f>
        <v>9.183673469387756</v>
      </c>
      <c r="EA108" s="40">
        <f>(AX108/'[2]Population Estimates'!E106)*1000</f>
        <v>10.726643598615917</v>
      </c>
      <c r="EB108" s="40">
        <f>(AY108/'[2]Population Estimates'!E106)*1000</f>
        <v>10.034602076124568</v>
      </c>
      <c r="EC108" s="40">
        <f>(AZ108/'[2]Population Estimates'!G106)*1000</f>
        <v>10.847457627118645</v>
      </c>
      <c r="ED108" s="40">
        <f>(BA108/'[2]Population Estimates'!G106)*1000</f>
        <v>10.169491525423728</v>
      </c>
      <c r="EE108" s="40">
        <v>6.78</v>
      </c>
      <c r="EF108" s="41">
        <v>4.8499999999999996</v>
      </c>
      <c r="EG108" s="40">
        <v>1.86</v>
      </c>
      <c r="EH108" s="40">
        <v>5.26</v>
      </c>
      <c r="EI108" s="40">
        <f>([2]iadatasheet!BG110/'[2]Population Estimates'!C106)*1000</f>
        <v>2.7210884353741496</v>
      </c>
      <c r="EJ108" s="40">
        <f>(BG108/'[2]Population Estimates'!E106)*1000</f>
        <v>6.5743944636678204</v>
      </c>
      <c r="EK108" s="40">
        <f>(BH108/'[2]Population Estimates'!E106)*1000</f>
        <v>3.8062283737024223</v>
      </c>
      <c r="EL108" s="40">
        <f>(BI108/'[2]Population Estimates'!G106)*1000</f>
        <v>4.7457627118644066</v>
      </c>
      <c r="EM108" s="40">
        <f>(BJ108/'[2]Population Estimates'!G106)*1000</f>
        <v>3.0508474576271185</v>
      </c>
      <c r="EN108" s="42">
        <v>4.75</v>
      </c>
      <c r="EO108" s="40">
        <v>17.91</v>
      </c>
      <c r="EP108" s="40">
        <v>6.69</v>
      </c>
      <c r="EQ108" s="40">
        <v>7.14</v>
      </c>
      <c r="ER108" s="40">
        <f>(BO108/'[2]Population Estimates'!C106)*1000</f>
        <v>4.4217687074829932</v>
      </c>
      <c r="ES108" s="40">
        <f>(BP108/'[2]Population Estimates'!E106)*1000</f>
        <v>5.5363321799307954</v>
      </c>
      <c r="ET108" s="40">
        <f>(BQ108/'[2]Population Estimates'!E106)*1000</f>
        <v>4.844290657439446</v>
      </c>
      <c r="EU108" s="40">
        <f>(BR108/'[2]Population Estimates'!G106)*1000</f>
        <v>0.67796610169491534</v>
      </c>
      <c r="EV108" s="40">
        <f>(BS108/'[2]Population Estimates'!G106)*1000</f>
        <v>3.0508474576271185</v>
      </c>
      <c r="EW108" s="40">
        <v>2.0299999999999998</v>
      </c>
      <c r="EX108" s="41">
        <v>5.22</v>
      </c>
      <c r="EY108" s="40">
        <v>9.2899999999999991</v>
      </c>
      <c r="EZ108" s="40">
        <v>5.26</v>
      </c>
      <c r="FA108" s="40">
        <f>(BX108/'[2]Population Estimates'!C106)*1000</f>
        <v>6.1224489795918364</v>
      </c>
      <c r="FB108" s="40">
        <f>(BY108/'[2]Population Estimates'!E106)*1000</f>
        <v>3.1141868512110729</v>
      </c>
      <c r="FC108" s="40">
        <f>(BZ108/'[2]Population Estimates'!E106)*1000</f>
        <v>6.5743944636678204</v>
      </c>
      <c r="FD108" s="40">
        <f>(CA108/'[2]Population Estimates'!G106)*1000</f>
        <v>5.4237288135593227</v>
      </c>
      <c r="FE108" s="40">
        <f>(CB108/'[2]Population Estimates'!G106)*1000</f>
        <v>3.7288135593220342</v>
      </c>
      <c r="FF108" s="42">
        <v>6.1</v>
      </c>
      <c r="FG108" s="41">
        <v>6.34</v>
      </c>
      <c r="FH108" s="40">
        <v>11.15</v>
      </c>
      <c r="FI108" s="40">
        <v>6.02</v>
      </c>
      <c r="FJ108" s="40">
        <f>(CG108/'[2]Population Estimates'!C106)*1000</f>
        <v>6.4625850340136051</v>
      </c>
      <c r="FK108" s="40">
        <f>([2]iadatasheet!CI110/'[2]Population Estimates'!E106)*1000</f>
        <v>4.844290657439446</v>
      </c>
      <c r="FL108" s="40">
        <f>(CI108/'[2]Population Estimates'!E106)*1000</f>
        <v>7.6124567474048446</v>
      </c>
      <c r="FM108" s="40">
        <f>(CJ108/'[2]Population Estimates'!G106)*1000</f>
        <v>7.796610169491526</v>
      </c>
      <c r="FN108" s="40">
        <f>(CK108/'[2]Population Estimates'!G106)*1000</f>
        <v>4.406779661016949</v>
      </c>
      <c r="FO108" s="42">
        <v>6.78</v>
      </c>
    </row>
    <row r="109" spans="1:171" x14ac:dyDescent="0.2">
      <c r="A109" s="30" t="s">
        <v>178</v>
      </c>
      <c r="B109" s="31">
        <v>200</v>
      </c>
      <c r="C109" s="32">
        <v>134</v>
      </c>
      <c r="D109" s="32">
        <v>130</v>
      </c>
      <c r="E109" s="32">
        <v>117</v>
      </c>
      <c r="F109" s="32">
        <v>120</v>
      </c>
      <c r="G109" s="32">
        <v>122</v>
      </c>
      <c r="H109" s="32">
        <f>VLOOKUP(A109,[1]wards!$A$3:$B$125,2,FALSE)</f>
        <v>82</v>
      </c>
      <c r="I109" s="32">
        <v>101</v>
      </c>
      <c r="J109" s="33">
        <v>123</v>
      </c>
      <c r="K109" s="34">
        <v>98</v>
      </c>
      <c r="L109" s="34">
        <v>85</v>
      </c>
      <c r="M109" s="35">
        <v>48</v>
      </c>
      <c r="N109" s="35">
        <v>58</v>
      </c>
      <c r="O109" s="35">
        <v>48</v>
      </c>
      <c r="P109" s="35">
        <v>26</v>
      </c>
      <c r="Q109" s="35">
        <f>VLOOKUP(A109,[1]wards!$L$3:$M$125,2,FALSE)</f>
        <v>38</v>
      </c>
      <c r="R109" s="35">
        <v>38</v>
      </c>
      <c r="S109" s="36">
        <v>40</v>
      </c>
      <c r="T109" s="37">
        <v>12</v>
      </c>
      <c r="U109" s="34">
        <v>10</v>
      </c>
      <c r="V109" s="34">
        <v>14</v>
      </c>
      <c r="W109" s="34">
        <v>5</v>
      </c>
      <c r="X109" s="35">
        <v>13</v>
      </c>
      <c r="Y109" s="35">
        <v>4</v>
      </c>
      <c r="Z109" s="35">
        <f>VLOOKUP(A109,[1]wards!$AC$3:$AF$125,4,FALSE)</f>
        <v>8</v>
      </c>
      <c r="AA109" s="35">
        <v>12</v>
      </c>
      <c r="AB109" s="38">
        <v>11</v>
      </c>
      <c r="AC109" s="39">
        <v>16</v>
      </c>
      <c r="AD109" s="39">
        <v>15</v>
      </c>
      <c r="AE109" s="39">
        <v>13</v>
      </c>
      <c r="AF109" s="39">
        <v>13</v>
      </c>
      <c r="AG109" s="40">
        <v>4</v>
      </c>
      <c r="AH109" s="40">
        <v>13</v>
      </c>
      <c r="AI109" s="40">
        <f>VLOOKUP(A109,[1]wards!$Y$2:$AA$126,3,FALSE)</f>
        <v>3</v>
      </c>
      <c r="AJ109" s="40">
        <v>4</v>
      </c>
      <c r="AK109" s="40">
        <v>9</v>
      </c>
      <c r="AL109" s="41">
        <v>4</v>
      </c>
      <c r="AM109" s="40">
        <v>2</v>
      </c>
      <c r="AN109" s="40">
        <v>1</v>
      </c>
      <c r="AO109" s="40">
        <v>1</v>
      </c>
      <c r="AP109" s="40">
        <v>1</v>
      </c>
      <c r="AQ109" s="40">
        <f>VLOOKUP(A109,[1]wards!$P$3:$Q$88,2,FALSE)</f>
        <v>1</v>
      </c>
      <c r="AR109" s="40">
        <v>1</v>
      </c>
      <c r="AS109" s="42">
        <v>0</v>
      </c>
      <c r="AT109" s="41">
        <v>12</v>
      </c>
      <c r="AU109" s="40">
        <v>11</v>
      </c>
      <c r="AV109" s="40">
        <v>9</v>
      </c>
      <c r="AW109" s="40">
        <v>13</v>
      </c>
      <c r="AX109" s="40">
        <v>12</v>
      </c>
      <c r="AY109" s="40">
        <v>16</v>
      </c>
      <c r="AZ109" s="40">
        <f>VLOOKUP(A109,[1]wards!$U$3:$V$125,2,FALSE)</f>
        <v>16</v>
      </c>
      <c r="BA109" s="43">
        <v>27</v>
      </c>
      <c r="BB109" s="44">
        <v>20</v>
      </c>
      <c r="BC109" s="41">
        <v>2</v>
      </c>
      <c r="BD109" s="40">
        <v>2</v>
      </c>
      <c r="BE109" s="40">
        <v>4</v>
      </c>
      <c r="BF109" s="40">
        <v>1</v>
      </c>
      <c r="BG109" s="35">
        <v>3</v>
      </c>
      <c r="BH109" s="35">
        <v>2</v>
      </c>
      <c r="BI109" s="35">
        <f>VLOOKUP(A109,[1]wards!$AI$2:$AJ$125,2,FALSE)</f>
        <v>1</v>
      </c>
      <c r="BJ109" s="35">
        <v>1</v>
      </c>
      <c r="BK109" s="45">
        <v>0</v>
      </c>
      <c r="BL109" s="35">
        <v>22</v>
      </c>
      <c r="BM109" s="35">
        <v>16</v>
      </c>
      <c r="BN109" s="35">
        <v>18</v>
      </c>
      <c r="BO109" s="35">
        <v>17</v>
      </c>
      <c r="BP109" s="35">
        <v>16</v>
      </c>
      <c r="BQ109" s="35">
        <v>13</v>
      </c>
      <c r="BR109" s="35">
        <f>VLOOKUP(A109,[1]wards!$AM$2:$AR$125,6,FALSE)</f>
        <v>9</v>
      </c>
      <c r="BS109" s="35">
        <v>24</v>
      </c>
      <c r="BT109" s="35">
        <v>24</v>
      </c>
      <c r="BU109" s="46">
        <v>14</v>
      </c>
      <c r="BV109" s="35">
        <v>14</v>
      </c>
      <c r="BW109" s="35">
        <v>10</v>
      </c>
      <c r="BX109" s="35">
        <v>12</v>
      </c>
      <c r="BY109" s="35">
        <v>11</v>
      </c>
      <c r="BZ109" s="35">
        <v>9</v>
      </c>
      <c r="CA109" s="35">
        <f>VLOOKUP(A109,[1]wards!$AT$3:$AY$125,6,FALSE)</f>
        <v>6</v>
      </c>
      <c r="CB109" s="35">
        <v>16</v>
      </c>
      <c r="CC109" s="45">
        <v>17</v>
      </c>
      <c r="CD109" s="46">
        <v>17</v>
      </c>
      <c r="CE109" s="35">
        <v>18</v>
      </c>
      <c r="CF109" s="35">
        <v>12</v>
      </c>
      <c r="CG109" s="35">
        <v>14</v>
      </c>
      <c r="CH109" s="35">
        <v>13</v>
      </c>
      <c r="CI109" s="35">
        <v>11</v>
      </c>
      <c r="CJ109" s="35">
        <f>VLOOKUP(A109,[1]wards!$Y$3:$Z$125,2,FALSE)</f>
        <v>14</v>
      </c>
      <c r="CK109" s="35">
        <v>18</v>
      </c>
      <c r="CL109" s="45">
        <v>17</v>
      </c>
      <c r="CM109" s="41">
        <v>88.5</v>
      </c>
      <c r="CN109" s="40">
        <v>59.03</v>
      </c>
      <c r="CO109" s="40">
        <v>57.02</v>
      </c>
      <c r="CP109" s="40">
        <v>50.65</v>
      </c>
      <c r="CQ109" s="40">
        <f>(F109/'[2]Population Estimates'!E107)*1000</f>
        <v>51.502145922746784</v>
      </c>
      <c r="CR109" s="40">
        <f>([2]iadatasheet!H111/'[2]Population Estimates'!E107)*1000</f>
        <v>52.360515021459229</v>
      </c>
      <c r="CS109" s="40">
        <f>(H109/'[2]Population Estimates'!G107)*1000</f>
        <v>35.193133047210303</v>
      </c>
      <c r="CT109" s="40">
        <f>(I109/'[2]Population Estimates'!G107)*1000</f>
        <v>43.347639484978544</v>
      </c>
      <c r="CU109" s="42">
        <v>52.79</v>
      </c>
      <c r="CV109" s="41">
        <v>43.36</v>
      </c>
      <c r="CW109" s="40">
        <v>37.44</v>
      </c>
      <c r="CX109" s="40">
        <v>21.052631578947366</v>
      </c>
      <c r="CY109" s="40">
        <f>(N109/'[2]Population Estimates'!C107)*1000</f>
        <v>25.108225108225106</v>
      </c>
      <c r="CZ109" s="40">
        <f>(O109/'[2]Population Estimates'!E107)*1000</f>
        <v>20.600858369098713</v>
      </c>
      <c r="DA109" s="40">
        <f>(P109/'[2]Population Estimates'!E107)*1000</f>
        <v>11.158798283261802</v>
      </c>
      <c r="DB109" s="40">
        <f>(Q109/'[2]Population Estimates'!G107)*1000</f>
        <v>16.309012875536482</v>
      </c>
      <c r="DC109" s="40">
        <f>(R109/'[2]Population Estimates'!G107)*1000</f>
        <v>16.309012875536482</v>
      </c>
      <c r="DD109" s="42">
        <v>17.170000000000002</v>
      </c>
      <c r="DE109" s="41">
        <v>12.24</v>
      </c>
      <c r="DF109" s="40">
        <v>10.1</v>
      </c>
      <c r="DG109" s="40">
        <v>14.14</v>
      </c>
      <c r="DH109" s="40">
        <f>(W109/'[2]Population Estimates'!D107)*1000</f>
        <v>4.9504950495049505</v>
      </c>
      <c r="DI109" s="40">
        <f>(X109/'[2]Population Estimates'!F107)*1000</f>
        <v>12.745098039215685</v>
      </c>
      <c r="DJ109" s="40">
        <f>(Y109/'[2]Population Estimates'!F107)*1000</f>
        <v>3.9215686274509802</v>
      </c>
      <c r="DK109" s="40">
        <f>(Z109/'[2]Population Estimates'!H107)*1000</f>
        <v>7.766990291262136</v>
      </c>
      <c r="DL109" s="40">
        <f>(AA109/'[2]Population Estimates'!H107)*1000</f>
        <v>11.650485436893204</v>
      </c>
      <c r="DM109" s="42">
        <v>10.68</v>
      </c>
      <c r="DN109" s="41">
        <v>7.0796460176991154</v>
      </c>
      <c r="DO109" s="40">
        <v>6.607929515418502</v>
      </c>
      <c r="DP109" s="40">
        <v>5.7017543859649127</v>
      </c>
      <c r="DQ109" s="40">
        <f>(AG109/'[2]Population Estimates'!C107)*1000</f>
        <v>1.7316017316017316</v>
      </c>
      <c r="DR109" s="40">
        <f>(AG109/'[2]Population Estimates'!E107)*1000</f>
        <v>1.7167381974248925</v>
      </c>
      <c r="DS109" s="40">
        <f>([2]iadatasheet!AI111/'[2]Population Estimates'!E107)*1000</f>
        <v>5.5793991416309012</v>
      </c>
      <c r="DT109" s="40">
        <f>(AI109/'[2]Population Estimates'!G107)*1000</f>
        <v>1.2875536480686696</v>
      </c>
      <c r="DU109" s="40">
        <f>(AJ109/'[2]Population Estimates'!G107)*1000</f>
        <v>1.7167381974248925</v>
      </c>
      <c r="DV109" s="42">
        <v>3.86</v>
      </c>
      <c r="DW109" s="41">
        <v>5.31</v>
      </c>
      <c r="DX109" s="40">
        <v>4.8499999999999996</v>
      </c>
      <c r="DY109" s="40">
        <v>3.95</v>
      </c>
      <c r="DZ109" s="40">
        <f>(AW109/'[2]Population Estimates'!C107)*1000</f>
        <v>5.6277056277056285</v>
      </c>
      <c r="EA109" s="40">
        <f>(AX109/'[2]Population Estimates'!E107)*1000</f>
        <v>5.1502145922746783</v>
      </c>
      <c r="EB109" s="40">
        <f>(AY109/'[2]Population Estimates'!E107)*1000</f>
        <v>6.8669527896995701</v>
      </c>
      <c r="EC109" s="40">
        <f>(AZ109/'[2]Population Estimates'!G107)*1000</f>
        <v>6.8669527896995701</v>
      </c>
      <c r="ED109" s="40">
        <f>(BA109/'[2]Population Estimates'!G107)*1000</f>
        <v>11.587982832618025</v>
      </c>
      <c r="EE109" s="40">
        <v>8.58</v>
      </c>
      <c r="EF109" s="41">
        <v>0.88</v>
      </c>
      <c r="EG109" s="40">
        <v>0.88</v>
      </c>
      <c r="EH109" s="40">
        <v>1.75</v>
      </c>
      <c r="EI109" s="40">
        <f>([2]iadatasheet!BG111/'[2]Population Estimates'!C107)*1000</f>
        <v>0.4329004329004329</v>
      </c>
      <c r="EJ109" s="40">
        <f>(BG109/'[2]Population Estimates'!E107)*1000</f>
        <v>1.2875536480686696</v>
      </c>
      <c r="EK109" s="40">
        <f>(BH109/'[2]Population Estimates'!E107)*1000</f>
        <v>0.85836909871244627</v>
      </c>
      <c r="EL109" s="40">
        <f>(BI109/'[2]Population Estimates'!G107)*1000</f>
        <v>0.42918454935622313</v>
      </c>
      <c r="EM109" s="40">
        <f>(BJ109/'[2]Population Estimates'!G107)*1000</f>
        <v>0.42918454935622313</v>
      </c>
      <c r="EN109" s="42">
        <v>0</v>
      </c>
      <c r="EO109" s="40">
        <v>9.73</v>
      </c>
      <c r="EP109" s="40">
        <v>7.05</v>
      </c>
      <c r="EQ109" s="40">
        <v>7.89</v>
      </c>
      <c r="ER109" s="40">
        <f>(BO109/'[2]Population Estimates'!C107)*1000</f>
        <v>7.3593073593073601</v>
      </c>
      <c r="ES109" s="40">
        <f>(BP109/'[2]Population Estimates'!E107)*1000</f>
        <v>6.8669527896995701</v>
      </c>
      <c r="ET109" s="40">
        <f>(BQ109/'[2]Population Estimates'!E107)*1000</f>
        <v>5.5793991416309012</v>
      </c>
      <c r="EU109" s="40">
        <f>(BR109/'[2]Population Estimates'!G107)*1000</f>
        <v>3.8626609442060085</v>
      </c>
      <c r="EV109" s="40">
        <f>(BS109/'[2]Population Estimates'!G107)*1000</f>
        <v>10.300429184549357</v>
      </c>
      <c r="EW109" s="40">
        <v>10.3</v>
      </c>
      <c r="EX109" s="41">
        <v>6.19</v>
      </c>
      <c r="EY109" s="40">
        <v>6.17</v>
      </c>
      <c r="EZ109" s="40">
        <v>4.3899999999999997</v>
      </c>
      <c r="FA109" s="40">
        <f>(BX109/'[2]Population Estimates'!C107)*1000</f>
        <v>5.1948051948051948</v>
      </c>
      <c r="FB109" s="40">
        <f>(BY109/'[2]Population Estimates'!E107)*1000</f>
        <v>4.7210300429184544</v>
      </c>
      <c r="FC109" s="40">
        <f>(BZ109/'[2]Population Estimates'!E107)*1000</f>
        <v>3.8626609442060085</v>
      </c>
      <c r="FD109" s="40">
        <f>(CA109/'[2]Population Estimates'!G107)*1000</f>
        <v>2.5751072961373391</v>
      </c>
      <c r="FE109" s="40">
        <f>(CB109/'[2]Population Estimates'!G107)*1000</f>
        <v>6.8669527896995701</v>
      </c>
      <c r="FF109" s="42">
        <v>7.3</v>
      </c>
      <c r="FG109" s="41">
        <v>7.52</v>
      </c>
      <c r="FH109" s="40">
        <v>7.93</v>
      </c>
      <c r="FI109" s="40">
        <v>5.26</v>
      </c>
      <c r="FJ109" s="40">
        <f>(CG109/'[2]Population Estimates'!C107)*1000</f>
        <v>6.0606060606060606</v>
      </c>
      <c r="FK109" s="40">
        <f>([2]iadatasheet!CI111/'[2]Population Estimates'!E107)*1000</f>
        <v>5.5793991416309012</v>
      </c>
      <c r="FL109" s="40">
        <f>(CI109/'[2]Population Estimates'!E107)*1000</f>
        <v>4.7210300429184544</v>
      </c>
      <c r="FM109" s="40">
        <f>(CJ109/'[2]Population Estimates'!G107)*1000</f>
        <v>6.0085836909871251</v>
      </c>
      <c r="FN109" s="40">
        <f>(CK109/'[2]Population Estimates'!G107)*1000</f>
        <v>7.7253218884120169</v>
      </c>
      <c r="FO109" s="42">
        <v>7.3</v>
      </c>
    </row>
    <row r="110" spans="1:171" x14ac:dyDescent="0.2">
      <c r="A110" s="30" t="s">
        <v>179</v>
      </c>
      <c r="B110" s="31">
        <v>198</v>
      </c>
      <c r="C110" s="32">
        <v>182</v>
      </c>
      <c r="D110" s="32">
        <v>149</v>
      </c>
      <c r="E110" s="32">
        <v>173</v>
      </c>
      <c r="F110" s="32">
        <v>152</v>
      </c>
      <c r="G110" s="32">
        <v>157</v>
      </c>
      <c r="H110" s="32">
        <f>VLOOKUP(A110,[1]wards!$A$3:$B$125,2,FALSE)</f>
        <v>203</v>
      </c>
      <c r="I110" s="32">
        <v>194</v>
      </c>
      <c r="J110" s="33">
        <v>162</v>
      </c>
      <c r="K110" s="34">
        <v>126</v>
      </c>
      <c r="L110" s="34">
        <v>101</v>
      </c>
      <c r="M110" s="35">
        <v>71</v>
      </c>
      <c r="N110" s="35">
        <v>78</v>
      </c>
      <c r="O110" s="35">
        <v>82</v>
      </c>
      <c r="P110" s="35">
        <v>80</v>
      </c>
      <c r="Q110" s="35">
        <f>VLOOKUP(A110,[1]wards!$L$3:$M$125,2,FALSE)</f>
        <v>91</v>
      </c>
      <c r="R110" s="35">
        <v>90</v>
      </c>
      <c r="S110" s="36">
        <v>67</v>
      </c>
      <c r="T110" s="37">
        <v>18</v>
      </c>
      <c r="U110" s="34">
        <v>27</v>
      </c>
      <c r="V110" s="34">
        <v>23</v>
      </c>
      <c r="W110" s="34">
        <v>23</v>
      </c>
      <c r="X110" s="35">
        <v>26</v>
      </c>
      <c r="Y110" s="35">
        <v>20</v>
      </c>
      <c r="Z110" s="35">
        <f>VLOOKUP(A110,[1]wards!$AC$3:$AF$125,4,FALSE)</f>
        <v>20</v>
      </c>
      <c r="AA110" s="35">
        <v>38</v>
      </c>
      <c r="AB110" s="38">
        <v>21</v>
      </c>
      <c r="AC110" s="39">
        <v>35</v>
      </c>
      <c r="AD110" s="39">
        <v>30</v>
      </c>
      <c r="AE110" s="39">
        <v>34</v>
      </c>
      <c r="AF110" s="39">
        <v>17</v>
      </c>
      <c r="AG110" s="40">
        <v>32</v>
      </c>
      <c r="AH110" s="40">
        <v>26</v>
      </c>
      <c r="AI110" s="40">
        <f>VLOOKUP(A110,[1]wards!$Y$2:$AA$126,3,FALSE)</f>
        <v>21</v>
      </c>
      <c r="AJ110" s="40">
        <v>21</v>
      </c>
      <c r="AK110" s="40">
        <v>27</v>
      </c>
      <c r="AL110" s="41">
        <v>2</v>
      </c>
      <c r="AM110" s="40">
        <v>7</v>
      </c>
      <c r="AN110" s="40">
        <v>4</v>
      </c>
      <c r="AO110" s="40">
        <v>3</v>
      </c>
      <c r="AP110" s="40">
        <v>2</v>
      </c>
      <c r="AQ110" s="40">
        <f>VLOOKUP(A110,[1]wards!$P$3:$Q$88,2,FALSE)</f>
        <v>2</v>
      </c>
      <c r="AR110" s="40">
        <v>3</v>
      </c>
      <c r="AS110" s="42">
        <v>3</v>
      </c>
      <c r="AT110" s="41">
        <v>29</v>
      </c>
      <c r="AU110" s="40">
        <v>37</v>
      </c>
      <c r="AV110" s="40">
        <v>29</v>
      </c>
      <c r="AW110" s="40">
        <v>44</v>
      </c>
      <c r="AX110" s="40">
        <v>25</v>
      </c>
      <c r="AY110" s="40">
        <v>40</v>
      </c>
      <c r="AZ110" s="40">
        <f>VLOOKUP(A110,[1]wards!$U$3:$V$125,2,FALSE)</f>
        <v>50</v>
      </c>
      <c r="BA110" s="43">
        <v>54</v>
      </c>
      <c r="BB110" s="44">
        <v>46</v>
      </c>
      <c r="BC110" s="41">
        <v>6</v>
      </c>
      <c r="BD110" s="40">
        <v>6</v>
      </c>
      <c r="BE110" s="40">
        <v>5</v>
      </c>
      <c r="BF110" s="40">
        <v>6</v>
      </c>
      <c r="BG110" s="35">
        <v>12</v>
      </c>
      <c r="BH110" s="35">
        <v>8</v>
      </c>
      <c r="BI110" s="35">
        <f>VLOOKUP(A110,[1]wards!$AI$2:$AJ$125,2,FALSE)</f>
        <v>7</v>
      </c>
      <c r="BJ110" s="35">
        <v>5</v>
      </c>
      <c r="BK110" s="45">
        <v>2</v>
      </c>
      <c r="BL110" s="35">
        <v>18</v>
      </c>
      <c r="BM110" s="35">
        <v>33</v>
      </c>
      <c r="BN110" s="35">
        <v>22</v>
      </c>
      <c r="BO110" s="35">
        <v>28</v>
      </c>
      <c r="BP110" s="35">
        <v>21</v>
      </c>
      <c r="BQ110" s="35">
        <v>24</v>
      </c>
      <c r="BR110" s="35">
        <f>VLOOKUP(A110,[1]wards!$AM$2:$AR$125,6,FALSE)</f>
        <v>56</v>
      </c>
      <c r="BS110" s="35">
        <v>24</v>
      </c>
      <c r="BT110" s="35">
        <v>11</v>
      </c>
      <c r="BU110" s="46">
        <v>27</v>
      </c>
      <c r="BV110" s="35">
        <v>16</v>
      </c>
      <c r="BW110" s="35">
        <v>8</v>
      </c>
      <c r="BX110" s="35">
        <v>16</v>
      </c>
      <c r="BY110" s="35">
        <v>15</v>
      </c>
      <c r="BZ110" s="35">
        <v>15</v>
      </c>
      <c r="CA110" s="35">
        <f>VLOOKUP(A110,[1]wards!$AT$3:$AY$125,6,FALSE)</f>
        <v>17</v>
      </c>
      <c r="CB110" s="35">
        <v>23</v>
      </c>
      <c r="CC110" s="45">
        <v>33</v>
      </c>
      <c r="CD110" s="46">
        <v>30</v>
      </c>
      <c r="CE110" s="35">
        <v>19</v>
      </c>
      <c r="CF110" s="35">
        <v>11</v>
      </c>
      <c r="CG110" s="35">
        <v>18</v>
      </c>
      <c r="CH110" s="35">
        <v>18</v>
      </c>
      <c r="CI110" s="35">
        <v>17</v>
      </c>
      <c r="CJ110" s="35">
        <f>VLOOKUP(A110,[1]wards!$Y$3:$Z$125,2,FALSE)</f>
        <v>20</v>
      </c>
      <c r="CK110" s="35">
        <v>23</v>
      </c>
      <c r="CL110" s="45">
        <v>36</v>
      </c>
      <c r="CM110" s="41">
        <v>33.85</v>
      </c>
      <c r="CN110" s="40">
        <v>31.11</v>
      </c>
      <c r="CO110" s="40">
        <v>25.47</v>
      </c>
      <c r="CP110" s="40">
        <v>29.47</v>
      </c>
      <c r="CQ110" s="40">
        <f>(F110/'[2]Population Estimates'!E108)*1000</f>
        <v>24.755700325732896</v>
      </c>
      <c r="CR110" s="40">
        <f>([2]iadatasheet!H112/'[2]Population Estimates'!E108)*1000</f>
        <v>25.5700325732899</v>
      </c>
      <c r="CS110" s="40">
        <f>(H110/'[2]Population Estimates'!G108)*1000</f>
        <v>31.718749999999996</v>
      </c>
      <c r="CT110" s="40">
        <f>(I110/'[2]Population Estimates'!G108)*1000</f>
        <v>30.3125</v>
      </c>
      <c r="CU110" s="42">
        <v>25.31</v>
      </c>
      <c r="CV110" s="41">
        <v>21.54</v>
      </c>
      <c r="CW110" s="40">
        <v>17.260000000000002</v>
      </c>
      <c r="CX110" s="40">
        <v>12.136752136752136</v>
      </c>
      <c r="CY110" s="40">
        <f>(N110/'[2]Population Estimates'!C108)*1000</f>
        <v>12.913907284768211</v>
      </c>
      <c r="CZ110" s="40">
        <f>(O110/'[2]Population Estimates'!E108)*1000</f>
        <v>13.355048859934854</v>
      </c>
      <c r="DA110" s="40">
        <f>(P110/'[2]Population Estimates'!E108)*1000</f>
        <v>13.029315960912053</v>
      </c>
      <c r="DB110" s="40">
        <f>(Q110/'[2]Population Estimates'!G108)*1000</f>
        <v>14.21875</v>
      </c>
      <c r="DC110" s="40">
        <f>(R110/'[2]Population Estimates'!G108)*1000</f>
        <v>14.0625</v>
      </c>
      <c r="DD110" s="42">
        <v>10.47</v>
      </c>
      <c r="DE110" s="41">
        <v>6.82</v>
      </c>
      <c r="DF110" s="40">
        <v>10.15</v>
      </c>
      <c r="DG110" s="40">
        <v>8.61</v>
      </c>
      <c r="DH110" s="40">
        <f>(W110/'[2]Population Estimates'!D108)*1000</f>
        <v>8.4558823529411757</v>
      </c>
      <c r="DI110" s="40">
        <f>(X110/'[2]Population Estimates'!F108)*1000</f>
        <v>9.2198581560283674</v>
      </c>
      <c r="DJ110" s="40">
        <f>(Y110/'[2]Population Estimates'!F108)*1000</f>
        <v>7.0921985815602833</v>
      </c>
      <c r="DK110" s="40">
        <f>(Z110/'[2]Population Estimates'!H108)*1000</f>
        <v>6.9930069930069934</v>
      </c>
      <c r="DL110" s="40">
        <f>(AA110/'[2]Population Estimates'!H108)*1000</f>
        <v>13.286713286713287</v>
      </c>
      <c r="DM110" s="42">
        <v>7.34</v>
      </c>
      <c r="DN110" s="41">
        <v>5.982905982905983</v>
      </c>
      <c r="DO110" s="40">
        <v>5.1282051282051286</v>
      </c>
      <c r="DP110" s="40">
        <v>5.8119658119658117</v>
      </c>
      <c r="DQ110" s="40">
        <f>(AG110/'[2]Population Estimates'!C108)*1000</f>
        <v>5.298013245033113</v>
      </c>
      <c r="DR110" s="40">
        <f>(AG110/'[2]Population Estimates'!E108)*1000</f>
        <v>5.2117263843648214</v>
      </c>
      <c r="DS110" s="40">
        <f>([2]iadatasheet!AI112/'[2]Population Estimates'!E108)*1000</f>
        <v>4.234527687296417</v>
      </c>
      <c r="DT110" s="40">
        <f>(AI110/'[2]Population Estimates'!G108)*1000</f>
        <v>3.28125</v>
      </c>
      <c r="DU110" s="40">
        <f>(AJ110/'[2]Population Estimates'!G108)*1000</f>
        <v>3.28125</v>
      </c>
      <c r="DV110" s="42">
        <v>4.22</v>
      </c>
      <c r="DW110" s="41">
        <v>4.96</v>
      </c>
      <c r="DX110" s="40">
        <v>6.32</v>
      </c>
      <c r="DY110" s="40">
        <v>4.96</v>
      </c>
      <c r="DZ110" s="40">
        <f>(AW110/'[2]Population Estimates'!C108)*1000</f>
        <v>7.2847682119205306</v>
      </c>
      <c r="EA110" s="40">
        <f>(AX110/'[2]Population Estimates'!E108)*1000</f>
        <v>4.0716612377850163</v>
      </c>
      <c r="EB110" s="40">
        <f>(AY110/'[2]Population Estimates'!E108)*1000</f>
        <v>6.5146579804560263</v>
      </c>
      <c r="EC110" s="40">
        <f>(AZ110/'[2]Population Estimates'!G108)*1000</f>
        <v>7.8125</v>
      </c>
      <c r="ED110" s="40">
        <f>(BA110/'[2]Population Estimates'!G108)*1000</f>
        <v>8.4375</v>
      </c>
      <c r="EE110" s="40">
        <v>7.19</v>
      </c>
      <c r="EF110" s="41">
        <v>1.03</v>
      </c>
      <c r="EG110" s="40">
        <v>1.03</v>
      </c>
      <c r="EH110" s="40">
        <v>0.85</v>
      </c>
      <c r="EI110" s="40">
        <f>([2]iadatasheet!BG112/'[2]Population Estimates'!C108)*1000</f>
        <v>0.99337748344370858</v>
      </c>
      <c r="EJ110" s="40">
        <f>(BG110/'[2]Population Estimates'!E108)*1000</f>
        <v>1.9543973941368078</v>
      </c>
      <c r="EK110" s="40">
        <f>(BH110/'[2]Population Estimates'!E108)*1000</f>
        <v>1.3029315960912053</v>
      </c>
      <c r="EL110" s="40">
        <f>(BI110/'[2]Population Estimates'!G108)*1000</f>
        <v>1.09375</v>
      </c>
      <c r="EM110" s="40">
        <f>(BJ110/'[2]Population Estimates'!G108)*1000</f>
        <v>0.78125</v>
      </c>
      <c r="EN110" s="42">
        <v>0.31</v>
      </c>
      <c r="EO110" s="40">
        <v>3.08</v>
      </c>
      <c r="EP110" s="40">
        <v>5.64</v>
      </c>
      <c r="EQ110" s="40">
        <v>3.76</v>
      </c>
      <c r="ER110" s="40">
        <f>(BO110/'[2]Population Estimates'!C108)*1000</f>
        <v>4.6357615894039741</v>
      </c>
      <c r="ES110" s="40">
        <f>(BP110/'[2]Population Estimates'!E108)*1000</f>
        <v>3.4201954397394139</v>
      </c>
      <c r="ET110" s="40">
        <f>(BQ110/'[2]Population Estimates'!E108)*1000</f>
        <v>3.9087947882736156</v>
      </c>
      <c r="EU110" s="40">
        <f>(BR110/'[2]Population Estimates'!G108)*1000</f>
        <v>8.75</v>
      </c>
      <c r="EV110" s="40">
        <f>(BS110/'[2]Population Estimates'!G108)*1000</f>
        <v>3.75</v>
      </c>
      <c r="EW110" s="40">
        <v>1.72</v>
      </c>
      <c r="EX110" s="41">
        <v>4.62</v>
      </c>
      <c r="EY110" s="40">
        <v>2.74</v>
      </c>
      <c r="EZ110" s="40">
        <v>1.37</v>
      </c>
      <c r="FA110" s="40">
        <f>(BX110/'[2]Population Estimates'!C108)*1000</f>
        <v>2.6490066225165565</v>
      </c>
      <c r="FB110" s="40">
        <f>(BY110/'[2]Population Estimates'!E108)*1000</f>
        <v>2.4429967426710095</v>
      </c>
      <c r="FC110" s="40">
        <f>(BZ110/'[2]Population Estimates'!E108)*1000</f>
        <v>2.4429967426710095</v>
      </c>
      <c r="FD110" s="40">
        <f>(CA110/'[2]Population Estimates'!G108)*1000</f>
        <v>2.65625</v>
      </c>
      <c r="FE110" s="40">
        <f>(CB110/'[2]Population Estimates'!G108)*1000</f>
        <v>3.59375</v>
      </c>
      <c r="FF110" s="42">
        <v>5.16</v>
      </c>
      <c r="FG110" s="41">
        <v>5.13</v>
      </c>
      <c r="FH110" s="40">
        <v>3.25</v>
      </c>
      <c r="FI110" s="40">
        <v>1.88</v>
      </c>
      <c r="FJ110" s="40">
        <f>(CG110/'[2]Population Estimates'!C108)*1000</f>
        <v>2.9801324503311259</v>
      </c>
      <c r="FK110" s="40">
        <f>([2]iadatasheet!CI112/'[2]Population Estimates'!E108)*1000</f>
        <v>2.9315960912052117</v>
      </c>
      <c r="FL110" s="40">
        <f>(CI110/'[2]Population Estimates'!E108)*1000</f>
        <v>2.768729641693811</v>
      </c>
      <c r="FM110" s="40">
        <f>(CJ110/'[2]Population Estimates'!G108)*1000</f>
        <v>3.125</v>
      </c>
      <c r="FN110" s="40">
        <f>(CK110/'[2]Population Estimates'!G108)*1000</f>
        <v>3.59375</v>
      </c>
      <c r="FO110" s="42">
        <v>5.63</v>
      </c>
    </row>
    <row r="111" spans="1:171" x14ac:dyDescent="0.2">
      <c r="A111" s="30" t="s">
        <v>180</v>
      </c>
      <c r="B111" s="31">
        <v>152</v>
      </c>
      <c r="C111" s="32">
        <v>84</v>
      </c>
      <c r="D111" s="32">
        <v>100</v>
      </c>
      <c r="E111" s="32">
        <v>85</v>
      </c>
      <c r="F111" s="32">
        <v>119</v>
      </c>
      <c r="G111" s="32">
        <v>68</v>
      </c>
      <c r="H111" s="32">
        <f>VLOOKUP(A111,[1]wards!$A$3:$B$125,2,FALSE)</f>
        <v>76</v>
      </c>
      <c r="I111" s="32">
        <v>65</v>
      </c>
      <c r="J111" s="33">
        <v>102</v>
      </c>
      <c r="K111" s="34">
        <v>171</v>
      </c>
      <c r="L111" s="34">
        <v>101</v>
      </c>
      <c r="M111" s="35">
        <v>92</v>
      </c>
      <c r="N111" s="35">
        <v>102</v>
      </c>
      <c r="O111" s="35">
        <v>127</v>
      </c>
      <c r="P111" s="35">
        <v>91</v>
      </c>
      <c r="Q111" s="35">
        <f>VLOOKUP(A111,[1]wards!$L$3:$M$125,2,FALSE)</f>
        <v>72</v>
      </c>
      <c r="R111" s="35">
        <v>82</v>
      </c>
      <c r="S111" s="36">
        <v>87</v>
      </c>
      <c r="T111" s="37">
        <v>5</v>
      </c>
      <c r="U111" s="34">
        <v>6</v>
      </c>
      <c r="V111" s="34">
        <v>4</v>
      </c>
      <c r="W111" s="34">
        <v>6</v>
      </c>
      <c r="X111" s="35">
        <v>5</v>
      </c>
      <c r="Y111" s="35">
        <v>3</v>
      </c>
      <c r="Z111" s="35">
        <f>VLOOKUP(A111,[1]wards!$AC$3:$AF$125,4,FALSE)</f>
        <v>6</v>
      </c>
      <c r="AA111" s="35">
        <v>6</v>
      </c>
      <c r="AB111" s="38">
        <v>8</v>
      </c>
      <c r="AC111" s="39">
        <v>29</v>
      </c>
      <c r="AD111" s="39">
        <v>22</v>
      </c>
      <c r="AE111" s="39">
        <v>38</v>
      </c>
      <c r="AF111" s="39">
        <v>31</v>
      </c>
      <c r="AG111" s="40">
        <v>35</v>
      </c>
      <c r="AH111" s="40">
        <v>20</v>
      </c>
      <c r="AI111" s="40">
        <f>VLOOKUP(A111,[1]wards!$Y$2:$AA$126,3,FALSE)</f>
        <v>12</v>
      </c>
      <c r="AJ111" s="40">
        <v>12</v>
      </c>
      <c r="AK111" s="40">
        <v>29</v>
      </c>
      <c r="AL111" s="41">
        <v>2</v>
      </c>
      <c r="AM111" s="40">
        <v>0</v>
      </c>
      <c r="AN111" s="40">
        <v>1</v>
      </c>
      <c r="AO111" s="40">
        <v>0</v>
      </c>
      <c r="AP111" s="40">
        <v>0</v>
      </c>
      <c r="AQ111" s="40">
        <f>VLOOKUP(A111,[1]wards!$P$3:$Q$88,2,FALSE)</f>
        <v>1</v>
      </c>
      <c r="AR111" s="40">
        <v>0</v>
      </c>
      <c r="AS111" s="42">
        <v>1</v>
      </c>
      <c r="AT111" s="41">
        <v>25</v>
      </c>
      <c r="AU111" s="40">
        <v>25</v>
      </c>
      <c r="AV111" s="40">
        <v>29</v>
      </c>
      <c r="AW111" s="40">
        <v>31</v>
      </c>
      <c r="AX111" s="40">
        <v>28</v>
      </c>
      <c r="AY111" s="40">
        <v>40</v>
      </c>
      <c r="AZ111" s="40">
        <f>VLOOKUP(A111,[1]wards!$U$3:$V$125,2,FALSE)</f>
        <v>31</v>
      </c>
      <c r="BA111" s="43">
        <v>21</v>
      </c>
      <c r="BB111" s="44">
        <v>29</v>
      </c>
      <c r="BC111" s="41">
        <v>6</v>
      </c>
      <c r="BD111" s="40">
        <v>1</v>
      </c>
      <c r="BE111" s="40">
        <v>5</v>
      </c>
      <c r="BF111" s="40">
        <v>1</v>
      </c>
      <c r="BG111" s="35">
        <v>2</v>
      </c>
      <c r="BH111" s="35">
        <v>1</v>
      </c>
      <c r="BI111" s="35">
        <f>VLOOKUP(A111,[1]wards!$AI$2:$AJ$125,2,FALSE)</f>
        <v>0</v>
      </c>
      <c r="BJ111" s="35">
        <v>6</v>
      </c>
      <c r="BK111" s="45">
        <v>1</v>
      </c>
      <c r="BL111" s="35">
        <v>26</v>
      </c>
      <c r="BM111" s="35">
        <v>15</v>
      </c>
      <c r="BN111" s="35">
        <v>9</v>
      </c>
      <c r="BO111" s="35">
        <v>5</v>
      </c>
      <c r="BP111" s="35">
        <v>19</v>
      </c>
      <c r="BQ111" s="35">
        <v>12</v>
      </c>
      <c r="BR111" s="35">
        <f>VLOOKUP(A111,[1]wards!$AM$2:$AR$125,6,FALSE)</f>
        <v>12</v>
      </c>
      <c r="BS111" s="35">
        <v>8</v>
      </c>
      <c r="BT111" s="35">
        <v>14</v>
      </c>
      <c r="BU111" s="46">
        <v>20</v>
      </c>
      <c r="BV111" s="35">
        <v>8</v>
      </c>
      <c r="BW111" s="35">
        <v>8</v>
      </c>
      <c r="BX111" s="35">
        <v>12</v>
      </c>
      <c r="BY111" s="35">
        <v>15</v>
      </c>
      <c r="BZ111" s="35">
        <v>8</v>
      </c>
      <c r="CA111" s="35">
        <f>VLOOKUP(A111,[1]wards!$AT$3:$AY$125,6,FALSE)</f>
        <v>14</v>
      </c>
      <c r="CB111" s="35">
        <v>14</v>
      </c>
      <c r="CC111" s="45">
        <v>14</v>
      </c>
      <c r="CD111" s="46">
        <v>21</v>
      </c>
      <c r="CE111" s="35">
        <v>11</v>
      </c>
      <c r="CF111" s="35">
        <v>12</v>
      </c>
      <c r="CG111" s="35">
        <v>13</v>
      </c>
      <c r="CH111" s="35">
        <v>17</v>
      </c>
      <c r="CI111" s="35">
        <v>13</v>
      </c>
      <c r="CJ111" s="35">
        <f>VLOOKUP(A111,[1]wards!$Y$3:$Z$125,2,FALSE)</f>
        <v>23</v>
      </c>
      <c r="CK111" s="35">
        <v>16</v>
      </c>
      <c r="CL111" s="45">
        <v>24</v>
      </c>
      <c r="CM111" s="41">
        <v>60.32</v>
      </c>
      <c r="CN111" s="40">
        <v>32.81</v>
      </c>
      <c r="CO111" s="40">
        <v>38.020000000000003</v>
      </c>
      <c r="CP111" s="40">
        <v>32.82</v>
      </c>
      <c r="CQ111" s="40">
        <f>(F111/'[2]Population Estimates'!E109)*1000</f>
        <v>42.805755395683455</v>
      </c>
      <c r="CR111" s="40">
        <f>([2]iadatasheet!H113/'[2]Population Estimates'!E109)*1000</f>
        <v>24.46043165467626</v>
      </c>
      <c r="CS111" s="40">
        <f>(H111/'[2]Population Estimates'!G109)*1000</f>
        <v>27.046263345195729</v>
      </c>
      <c r="CT111" s="40">
        <f>(I111/'[2]Population Estimates'!G109)*1000</f>
        <v>23.131672597864767</v>
      </c>
      <c r="CU111" s="42">
        <v>36.299999999999997</v>
      </c>
      <c r="CV111" s="41">
        <v>67.86</v>
      </c>
      <c r="CW111" s="40">
        <v>39.450000000000003</v>
      </c>
      <c r="CX111" s="40">
        <v>34.980988593155899</v>
      </c>
      <c r="CY111" s="40">
        <f>(N111/'[2]Population Estimates'!C109)*1000</f>
        <v>37.638376383763834</v>
      </c>
      <c r="CZ111" s="40">
        <f>(O111/'[2]Population Estimates'!E109)*1000</f>
        <v>45.68345323741007</v>
      </c>
      <c r="DA111" s="40">
        <f>(P111/'[2]Population Estimates'!E109)*1000</f>
        <v>32.733812949640289</v>
      </c>
      <c r="DB111" s="40">
        <f>(Q111/'[2]Population Estimates'!G109)*1000</f>
        <v>25.622775800711743</v>
      </c>
      <c r="DC111" s="40">
        <f>(R111/'[2]Population Estimates'!G109)*1000</f>
        <v>29.181494661921707</v>
      </c>
      <c r="DD111" s="42">
        <v>30.96</v>
      </c>
      <c r="DE111" s="41">
        <v>4.24</v>
      </c>
      <c r="DF111" s="40">
        <v>4.92</v>
      </c>
      <c r="DG111" s="40">
        <v>3.17</v>
      </c>
      <c r="DH111" s="40">
        <f>(W111/'[2]Population Estimates'!D109)*1000</f>
        <v>4.7244094488188972</v>
      </c>
      <c r="DI111" s="40">
        <f>(X111/'[2]Population Estimates'!F109)*1000</f>
        <v>3.90625</v>
      </c>
      <c r="DJ111" s="40">
        <f>(Y111/'[2]Population Estimates'!F109)*1000</f>
        <v>2.34375</v>
      </c>
      <c r="DK111" s="40">
        <f>(Z111/'[2]Population Estimates'!H109)*1000</f>
        <v>4.6875</v>
      </c>
      <c r="DL111" s="40">
        <f>(AA111/'[2]Population Estimates'!H109)*1000</f>
        <v>4.6875</v>
      </c>
      <c r="DM111" s="42">
        <v>6.25</v>
      </c>
      <c r="DN111" s="41">
        <v>11.507936507936508</v>
      </c>
      <c r="DO111" s="40">
        <v>8.59375</v>
      </c>
      <c r="DP111" s="40">
        <v>14.448669201520913</v>
      </c>
      <c r="DQ111" s="40">
        <f>(AG111/'[2]Population Estimates'!C109)*1000</f>
        <v>12.915129151291513</v>
      </c>
      <c r="DR111" s="40">
        <f>(AG111/'[2]Population Estimates'!E109)*1000</f>
        <v>12.589928057553957</v>
      </c>
      <c r="DS111" s="40">
        <f>([2]iadatasheet!AI113/'[2]Population Estimates'!E109)*1000</f>
        <v>7.1942446043165473</v>
      </c>
      <c r="DT111" s="40">
        <f>(AI111/'[2]Population Estimates'!G109)*1000</f>
        <v>4.2704626334519578</v>
      </c>
      <c r="DU111" s="40">
        <f>(AJ111/'[2]Population Estimates'!G109)*1000</f>
        <v>4.2704626334519578</v>
      </c>
      <c r="DV111" s="42">
        <v>10.32</v>
      </c>
      <c r="DW111" s="41">
        <v>9.92</v>
      </c>
      <c r="DX111" s="40">
        <v>9.77</v>
      </c>
      <c r="DY111" s="40">
        <v>11.03</v>
      </c>
      <c r="DZ111" s="40">
        <f>(AW111/'[2]Population Estimates'!C109)*1000</f>
        <v>11.43911439114391</v>
      </c>
      <c r="EA111" s="40">
        <f>(AX111/'[2]Population Estimates'!E109)*1000</f>
        <v>10.071942446043165</v>
      </c>
      <c r="EB111" s="40">
        <f>(AY111/'[2]Population Estimates'!E109)*1000</f>
        <v>14.388489208633095</v>
      </c>
      <c r="EC111" s="40">
        <f>(AZ111/'[2]Population Estimates'!G109)*1000</f>
        <v>11.032028469750891</v>
      </c>
      <c r="ED111" s="40">
        <f>(BA111/'[2]Population Estimates'!G109)*1000</f>
        <v>7.4733096085409247</v>
      </c>
      <c r="EE111" s="40">
        <v>10.32</v>
      </c>
      <c r="EF111" s="41">
        <v>2.38</v>
      </c>
      <c r="EG111" s="40">
        <v>0.39</v>
      </c>
      <c r="EH111" s="40">
        <v>1.9</v>
      </c>
      <c r="EI111" s="40">
        <f>([2]iadatasheet!BG113/'[2]Population Estimates'!C109)*1000</f>
        <v>0.36900369003690037</v>
      </c>
      <c r="EJ111" s="40">
        <f>(BG111/'[2]Population Estimates'!E109)*1000</f>
        <v>0.71942446043165464</v>
      </c>
      <c r="EK111" s="40">
        <f>(BH111/'[2]Population Estimates'!E109)*1000</f>
        <v>0.35971223021582732</v>
      </c>
      <c r="EL111" s="40">
        <f>(BI111/'[2]Population Estimates'!G109)*1000</f>
        <v>0</v>
      </c>
      <c r="EM111" s="40">
        <f>(BJ111/'[2]Population Estimates'!G109)*1000</f>
        <v>2.1352313167259789</v>
      </c>
      <c r="EN111" s="42">
        <v>0.36</v>
      </c>
      <c r="EO111" s="40">
        <v>10.32</v>
      </c>
      <c r="EP111" s="40">
        <v>5.86</v>
      </c>
      <c r="EQ111" s="40">
        <v>3.42</v>
      </c>
      <c r="ER111" s="40">
        <f>(BO111/'[2]Population Estimates'!C109)*1000</f>
        <v>1.8450184501845017</v>
      </c>
      <c r="ES111" s="40">
        <f>(BP111/'[2]Population Estimates'!E109)*1000</f>
        <v>6.8345323741007187</v>
      </c>
      <c r="ET111" s="40">
        <f>(BQ111/'[2]Population Estimates'!E109)*1000</f>
        <v>4.3165467625899279</v>
      </c>
      <c r="EU111" s="40">
        <f>(BR111/'[2]Population Estimates'!G109)*1000</f>
        <v>4.2704626334519578</v>
      </c>
      <c r="EV111" s="40">
        <f>(BS111/'[2]Population Estimates'!G109)*1000</f>
        <v>2.8469750889679717</v>
      </c>
      <c r="EW111" s="40">
        <v>4.9800000000000004</v>
      </c>
      <c r="EX111" s="41">
        <v>7.94</v>
      </c>
      <c r="EY111" s="40">
        <v>3.13</v>
      </c>
      <c r="EZ111" s="40">
        <v>3.04</v>
      </c>
      <c r="FA111" s="40">
        <f>(BX111/'[2]Population Estimates'!C109)*1000</f>
        <v>4.428044280442804</v>
      </c>
      <c r="FB111" s="40">
        <f>(BY111/'[2]Population Estimates'!E109)*1000</f>
        <v>5.3956834532374103</v>
      </c>
      <c r="FC111" s="40">
        <f>(BZ111/'[2]Population Estimates'!E109)*1000</f>
        <v>2.8776978417266186</v>
      </c>
      <c r="FD111" s="40">
        <f>(CA111/'[2]Population Estimates'!G109)*1000</f>
        <v>4.9822064056939501</v>
      </c>
      <c r="FE111" s="40">
        <f>(CB111/'[2]Population Estimates'!G109)*1000</f>
        <v>4.9822064056939501</v>
      </c>
      <c r="FF111" s="42">
        <v>4.9800000000000004</v>
      </c>
      <c r="FG111" s="41">
        <v>8.33</v>
      </c>
      <c r="FH111" s="40">
        <v>4.3</v>
      </c>
      <c r="FI111" s="40">
        <v>4.5599999999999996</v>
      </c>
      <c r="FJ111" s="40">
        <f>(CG111/'[2]Population Estimates'!C109)*1000</f>
        <v>4.7970479704797047</v>
      </c>
      <c r="FK111" s="40">
        <f>([2]iadatasheet!CI113/'[2]Population Estimates'!E109)*1000</f>
        <v>6.1151079136690649</v>
      </c>
      <c r="FL111" s="40">
        <f>(CI111/'[2]Population Estimates'!E109)*1000</f>
        <v>4.6762589928057547</v>
      </c>
      <c r="FM111" s="40">
        <f>(CJ111/'[2]Population Estimates'!G109)*1000</f>
        <v>8.185053380782918</v>
      </c>
      <c r="FN111" s="40">
        <f>(CK111/'[2]Population Estimates'!G109)*1000</f>
        <v>5.6939501779359434</v>
      </c>
      <c r="FO111" s="42">
        <v>8.5399999999999991</v>
      </c>
    </row>
    <row r="112" spans="1:171" x14ac:dyDescent="0.2">
      <c r="A112" s="30" t="s">
        <v>181</v>
      </c>
      <c r="B112" s="31">
        <v>98</v>
      </c>
      <c r="C112" s="32">
        <v>73</v>
      </c>
      <c r="D112" s="32">
        <v>88</v>
      </c>
      <c r="E112" s="32">
        <v>65</v>
      </c>
      <c r="F112" s="32">
        <v>65</v>
      </c>
      <c r="G112" s="32">
        <v>51</v>
      </c>
      <c r="H112" s="32">
        <f>VLOOKUP(A112,[1]wards!$A$3:$B$125,2,FALSE)</f>
        <v>45</v>
      </c>
      <c r="I112" s="32">
        <v>66</v>
      </c>
      <c r="J112" s="33">
        <v>44</v>
      </c>
      <c r="K112" s="34">
        <v>33</v>
      </c>
      <c r="L112" s="34">
        <v>27</v>
      </c>
      <c r="M112" s="35">
        <v>20</v>
      </c>
      <c r="N112" s="35">
        <v>21</v>
      </c>
      <c r="O112" s="35">
        <v>15</v>
      </c>
      <c r="P112" s="35">
        <v>21</v>
      </c>
      <c r="Q112" s="35">
        <f>VLOOKUP(A112,[1]wards!$L$3:$M$125,2,FALSE)</f>
        <v>25</v>
      </c>
      <c r="R112" s="35">
        <v>26</v>
      </c>
      <c r="S112" s="36">
        <v>12</v>
      </c>
      <c r="T112" s="37">
        <v>6</v>
      </c>
      <c r="U112" s="34">
        <v>4</v>
      </c>
      <c r="V112" s="34">
        <v>7</v>
      </c>
      <c r="W112" s="34">
        <v>5</v>
      </c>
      <c r="X112" s="35">
        <v>6</v>
      </c>
      <c r="Y112" s="35">
        <v>5</v>
      </c>
      <c r="Z112" s="35">
        <f>VLOOKUP(A112,[1]wards!$AC$3:$AF$125,4,FALSE)</f>
        <v>4</v>
      </c>
      <c r="AA112" s="35">
        <v>6</v>
      </c>
      <c r="AB112" s="38">
        <v>6</v>
      </c>
      <c r="AC112" s="39">
        <v>13</v>
      </c>
      <c r="AD112" s="39">
        <v>8</v>
      </c>
      <c r="AE112" s="39">
        <v>10</v>
      </c>
      <c r="AF112" s="39">
        <v>4</v>
      </c>
      <c r="AG112" s="40">
        <v>6</v>
      </c>
      <c r="AH112" s="40">
        <v>7</v>
      </c>
      <c r="AI112" s="40">
        <f>VLOOKUP(A112,[1]wards!$Y$2:$AA$126,3,FALSE)</f>
        <v>3</v>
      </c>
      <c r="AJ112" s="40">
        <v>9</v>
      </c>
      <c r="AK112" s="40">
        <v>1</v>
      </c>
      <c r="AL112" s="41">
        <v>0</v>
      </c>
      <c r="AM112" s="40">
        <v>2</v>
      </c>
      <c r="AN112" s="40">
        <v>1</v>
      </c>
      <c r="AO112" s="40">
        <v>1</v>
      </c>
      <c r="AP112" s="40">
        <v>0</v>
      </c>
      <c r="AQ112" s="40">
        <v>0</v>
      </c>
      <c r="AR112" s="40">
        <v>0</v>
      </c>
      <c r="AS112" s="42">
        <v>1</v>
      </c>
      <c r="AT112" s="41">
        <v>10</v>
      </c>
      <c r="AU112" s="40">
        <v>4</v>
      </c>
      <c r="AV112" s="40">
        <v>7</v>
      </c>
      <c r="AW112" s="40">
        <v>19</v>
      </c>
      <c r="AX112" s="40">
        <v>10</v>
      </c>
      <c r="AY112" s="40">
        <v>10</v>
      </c>
      <c r="AZ112" s="40">
        <f>VLOOKUP(A112,[1]wards!$U$3:$V$125,2,FALSE)</f>
        <v>11</v>
      </c>
      <c r="BA112" s="43">
        <v>25</v>
      </c>
      <c r="BB112" s="44">
        <v>18</v>
      </c>
      <c r="BC112" s="41"/>
      <c r="BD112" s="40"/>
      <c r="BE112" s="40"/>
      <c r="BF112" s="40"/>
      <c r="BG112" s="35">
        <v>0</v>
      </c>
      <c r="BH112" s="35">
        <v>0</v>
      </c>
      <c r="BI112" s="35">
        <f>VLOOKUP(A112,[1]wards!$AI$2:$AJ$125,2,FALSE)</f>
        <v>0</v>
      </c>
      <c r="BJ112" s="35">
        <v>0</v>
      </c>
      <c r="BK112" s="45">
        <v>0</v>
      </c>
      <c r="BL112" s="35">
        <v>29</v>
      </c>
      <c r="BM112" s="35">
        <v>19</v>
      </c>
      <c r="BN112" s="35">
        <v>19</v>
      </c>
      <c r="BO112" s="35">
        <v>11</v>
      </c>
      <c r="BP112" s="35">
        <v>15</v>
      </c>
      <c r="BQ112" s="35">
        <v>7</v>
      </c>
      <c r="BR112" s="35">
        <f>VLOOKUP(A112,[1]wards!$AM$2:$AR$125,6,FALSE)</f>
        <v>13</v>
      </c>
      <c r="BS112" s="35">
        <v>10</v>
      </c>
      <c r="BT112" s="35">
        <v>8</v>
      </c>
      <c r="BU112" s="46">
        <v>7</v>
      </c>
      <c r="BV112" s="35">
        <v>7</v>
      </c>
      <c r="BW112" s="35">
        <v>8</v>
      </c>
      <c r="BX112" s="35">
        <v>10</v>
      </c>
      <c r="BY112" s="35">
        <v>9</v>
      </c>
      <c r="BZ112" s="35">
        <v>3</v>
      </c>
      <c r="CA112" s="35">
        <f>VLOOKUP(A112,[1]wards!$AT$3:$AY$125,6,FALSE)</f>
        <v>7</v>
      </c>
      <c r="CB112" s="35">
        <v>14</v>
      </c>
      <c r="CC112" s="45">
        <v>10</v>
      </c>
      <c r="CD112" s="46">
        <v>8</v>
      </c>
      <c r="CE112" s="35">
        <v>7</v>
      </c>
      <c r="CF112" s="35">
        <v>8</v>
      </c>
      <c r="CG112" s="35">
        <v>10</v>
      </c>
      <c r="CH112" s="35">
        <v>9</v>
      </c>
      <c r="CI112" s="35">
        <v>4</v>
      </c>
      <c r="CJ112" s="35">
        <f>VLOOKUP(A112,[1]wards!$Y$3:$Z$125,2,FALSE)</f>
        <v>8</v>
      </c>
      <c r="CK112" s="35">
        <v>20</v>
      </c>
      <c r="CL112" s="45">
        <v>11</v>
      </c>
      <c r="CM112" s="41">
        <v>41.53</v>
      </c>
      <c r="CN112" s="40">
        <v>30.67</v>
      </c>
      <c r="CO112" s="40">
        <v>36.51</v>
      </c>
      <c r="CP112" s="40">
        <v>26.75</v>
      </c>
      <c r="CQ112" s="40">
        <f>(F112/'[2]Population Estimates'!E110)*1000</f>
        <v>27.426160337552744</v>
      </c>
      <c r="CR112" s="40">
        <f>([2]iadatasheet!H114/'[2]Population Estimates'!E110)*1000</f>
        <v>21.518987341772153</v>
      </c>
      <c r="CS112" s="40">
        <f>(H112/'[2]Population Estimates'!G110)*1000</f>
        <v>19.230769230769234</v>
      </c>
      <c r="CT112" s="40">
        <f>(I112/'[2]Population Estimates'!G110)*1000</f>
        <v>28.205128205128204</v>
      </c>
      <c r="CU112" s="42">
        <v>18.8</v>
      </c>
      <c r="CV112" s="41">
        <v>13.98</v>
      </c>
      <c r="CW112" s="40">
        <v>11.34</v>
      </c>
      <c r="CX112" s="40">
        <v>8.2987551867219924</v>
      </c>
      <c r="CY112" s="40">
        <f>(N112/'[2]Population Estimates'!C110)*1000</f>
        <v>8.75</v>
      </c>
      <c r="CZ112" s="40">
        <f>(O112/'[2]Population Estimates'!E110)*1000</f>
        <v>6.3291139240506329</v>
      </c>
      <c r="DA112" s="40">
        <f>(P112/'[2]Population Estimates'!E110)*1000</f>
        <v>8.8607594936708871</v>
      </c>
      <c r="DB112" s="40">
        <f>(Q112/'[2]Population Estimates'!G110)*1000</f>
        <v>10.683760683760683</v>
      </c>
      <c r="DC112" s="40">
        <f>(R112/'[2]Population Estimates'!G110)*1000</f>
        <v>11.111111111111111</v>
      </c>
      <c r="DD112" s="42">
        <v>5.13</v>
      </c>
      <c r="DE112" s="41">
        <v>6.32</v>
      </c>
      <c r="DF112" s="40">
        <v>4.04</v>
      </c>
      <c r="DG112" s="40">
        <v>7.07</v>
      </c>
      <c r="DH112" s="40">
        <f>(W112/'[2]Population Estimates'!D110)*1000</f>
        <v>4.9504950495049505</v>
      </c>
      <c r="DI112" s="40">
        <f>(X112/'[2]Population Estimates'!F110)*1000</f>
        <v>5.9405940594059405</v>
      </c>
      <c r="DJ112" s="40">
        <f>(Y112/'[2]Population Estimates'!F110)*1000</f>
        <v>4.9504950495049505</v>
      </c>
      <c r="DK112" s="40">
        <f>(Z112/'[2]Population Estimates'!H110)*1000</f>
        <v>3.883495145631068</v>
      </c>
      <c r="DL112" s="40">
        <f>(AA112/'[2]Population Estimates'!H110)*1000</f>
        <v>5.825242718446602</v>
      </c>
      <c r="DM112" s="42">
        <v>5.83</v>
      </c>
      <c r="DN112" s="41">
        <v>5.508474576271186</v>
      </c>
      <c r="DO112" s="40">
        <v>3.3613445378151261</v>
      </c>
      <c r="DP112" s="40">
        <v>4.1493775933609962</v>
      </c>
      <c r="DQ112" s="40">
        <f>(AG112/'[2]Population Estimates'!C110)*1000</f>
        <v>2.5</v>
      </c>
      <c r="DR112" s="40">
        <f>(AG112/'[2]Population Estimates'!E110)*1000</f>
        <v>2.5316455696202533</v>
      </c>
      <c r="DS112" s="40">
        <f>([2]iadatasheet!AI114/'[2]Population Estimates'!E110)*1000</f>
        <v>2.9535864978902953</v>
      </c>
      <c r="DT112" s="40">
        <f>(AI112/'[2]Population Estimates'!G110)*1000</f>
        <v>1.2820512820512822</v>
      </c>
      <c r="DU112" s="40">
        <f>(AJ112/'[2]Population Estimates'!G110)*1000</f>
        <v>3.8461538461538463</v>
      </c>
      <c r="DV112" s="42">
        <v>0.43</v>
      </c>
      <c r="DW112" s="41">
        <v>4.24</v>
      </c>
      <c r="DX112" s="40">
        <v>1.68</v>
      </c>
      <c r="DY112" s="40">
        <v>2.9</v>
      </c>
      <c r="DZ112" s="40">
        <f>(AW112/'[2]Population Estimates'!C110)*1000</f>
        <v>7.916666666666667</v>
      </c>
      <c r="EA112" s="40">
        <f>(AX112/'[2]Population Estimates'!E110)*1000</f>
        <v>4.2194092827004219</v>
      </c>
      <c r="EB112" s="40">
        <f>(AY112/'[2]Population Estimates'!E110)*1000</f>
        <v>4.2194092827004219</v>
      </c>
      <c r="EC112" s="40">
        <f>(AZ112/'[2]Population Estimates'!G110)*1000</f>
        <v>4.700854700854701</v>
      </c>
      <c r="ED112" s="40">
        <f>(BA112/'[2]Population Estimates'!G110)*1000</f>
        <v>10.683760683760683</v>
      </c>
      <c r="EE112" s="40">
        <v>7.69</v>
      </c>
      <c r="EF112" s="41">
        <v>0</v>
      </c>
      <c r="EG112" s="40">
        <v>0</v>
      </c>
      <c r="EH112" s="40">
        <v>0</v>
      </c>
      <c r="EI112" s="40">
        <f>([2]iadatasheet!BG114/'[2]Population Estimates'!C110)*1000</f>
        <v>0</v>
      </c>
      <c r="EJ112" s="40">
        <f>(BG112/'[2]Population Estimates'!E110)*1000</f>
        <v>0</v>
      </c>
      <c r="EK112" s="40">
        <f>(BH112/'[2]Population Estimates'!E110)*1000</f>
        <v>0</v>
      </c>
      <c r="EL112" s="40">
        <f>(BI112/'[2]Population Estimates'!G110)*1000</f>
        <v>0</v>
      </c>
      <c r="EM112" s="40">
        <f>(BJ112/'[2]Population Estimates'!G110)*1000</f>
        <v>0</v>
      </c>
      <c r="EN112" s="42">
        <v>0</v>
      </c>
      <c r="EO112" s="40">
        <v>12.29</v>
      </c>
      <c r="EP112" s="40">
        <v>7.98</v>
      </c>
      <c r="EQ112" s="40">
        <v>7.88</v>
      </c>
      <c r="ER112" s="40">
        <f>(BO112/'[2]Population Estimates'!C110)*1000</f>
        <v>4.583333333333333</v>
      </c>
      <c r="ES112" s="40">
        <f>(BP112/'[2]Population Estimates'!E110)*1000</f>
        <v>6.3291139240506329</v>
      </c>
      <c r="ET112" s="40">
        <f>(BQ112/'[2]Population Estimates'!E110)*1000</f>
        <v>2.9535864978902953</v>
      </c>
      <c r="EU112" s="40">
        <f>(BR112/'[2]Population Estimates'!G110)*1000</f>
        <v>5.5555555555555554</v>
      </c>
      <c r="EV112" s="40">
        <f>(BS112/'[2]Population Estimates'!G110)*1000</f>
        <v>4.2735042735042743</v>
      </c>
      <c r="EW112" s="40">
        <v>3.42</v>
      </c>
      <c r="EX112" s="41">
        <v>2.97</v>
      </c>
      <c r="EY112" s="40">
        <v>2.94</v>
      </c>
      <c r="EZ112" s="40">
        <v>3.32</v>
      </c>
      <c r="FA112" s="40">
        <f>(BX112/'[2]Population Estimates'!C110)*1000</f>
        <v>4.166666666666667</v>
      </c>
      <c r="FB112" s="40">
        <f>(BY112/'[2]Population Estimates'!E110)*1000</f>
        <v>3.7974683544303796</v>
      </c>
      <c r="FC112" s="40">
        <f>(BZ112/'[2]Population Estimates'!E110)*1000</f>
        <v>1.2658227848101267</v>
      </c>
      <c r="FD112" s="40">
        <f>(CA112/'[2]Population Estimates'!G110)*1000</f>
        <v>2.9914529914529915</v>
      </c>
      <c r="FE112" s="40">
        <f>(CB112/'[2]Population Estimates'!G110)*1000</f>
        <v>5.982905982905983</v>
      </c>
      <c r="FF112" s="42">
        <v>4.2699999999999996</v>
      </c>
      <c r="FG112" s="41">
        <v>3.39</v>
      </c>
      <c r="FH112" s="40">
        <v>2.94</v>
      </c>
      <c r="FI112" s="40">
        <v>3.32</v>
      </c>
      <c r="FJ112" s="40">
        <f>(CG112/'[2]Population Estimates'!C110)*1000</f>
        <v>4.166666666666667</v>
      </c>
      <c r="FK112" s="40">
        <f>([2]iadatasheet!CI114/'[2]Population Estimates'!E110)*1000</f>
        <v>3.7974683544303796</v>
      </c>
      <c r="FL112" s="40">
        <f>(CI112/'[2]Population Estimates'!E110)*1000</f>
        <v>1.6877637130801688</v>
      </c>
      <c r="FM112" s="40">
        <f>(CJ112/'[2]Population Estimates'!G110)*1000</f>
        <v>3.4188034188034186</v>
      </c>
      <c r="FN112" s="40">
        <f>(CK112/'[2]Population Estimates'!G110)*1000</f>
        <v>8.5470085470085486</v>
      </c>
      <c r="FO112" s="42">
        <v>4.7</v>
      </c>
    </row>
    <row r="113" spans="1:433" x14ac:dyDescent="0.2">
      <c r="A113" s="30" t="s">
        <v>182</v>
      </c>
      <c r="B113" s="31">
        <v>237</v>
      </c>
      <c r="C113" s="32">
        <v>272</v>
      </c>
      <c r="D113" s="32">
        <v>209</v>
      </c>
      <c r="E113" s="32">
        <v>167</v>
      </c>
      <c r="F113" s="32">
        <v>178</v>
      </c>
      <c r="G113" s="32">
        <v>188</v>
      </c>
      <c r="H113" s="32">
        <f>VLOOKUP(A113,[1]wards!$A$3:$B$125,2,FALSE)</f>
        <v>173</v>
      </c>
      <c r="I113" s="32">
        <v>141</v>
      </c>
      <c r="J113" s="33">
        <v>220</v>
      </c>
      <c r="K113" s="34">
        <v>157</v>
      </c>
      <c r="L113" s="34">
        <v>149</v>
      </c>
      <c r="M113" s="35">
        <v>112</v>
      </c>
      <c r="N113" s="35">
        <v>128</v>
      </c>
      <c r="O113" s="35">
        <v>105</v>
      </c>
      <c r="P113" s="35">
        <v>87</v>
      </c>
      <c r="Q113" s="35">
        <f>VLOOKUP(A113,[1]wards!$L$3:$M$125,2,FALSE)</f>
        <v>81</v>
      </c>
      <c r="R113" s="35">
        <v>72</v>
      </c>
      <c r="S113" s="36">
        <v>90</v>
      </c>
      <c r="T113" s="37">
        <v>15</v>
      </c>
      <c r="U113" s="34">
        <v>27</v>
      </c>
      <c r="V113" s="34">
        <v>31</v>
      </c>
      <c r="W113" s="34">
        <v>12</v>
      </c>
      <c r="X113" s="35">
        <v>19</v>
      </c>
      <c r="Y113" s="35">
        <v>25</v>
      </c>
      <c r="Z113" s="35">
        <f>VLOOKUP(A113,[1]wards!$AC$3:$AF$125,4,FALSE)</f>
        <v>29</v>
      </c>
      <c r="AA113" s="35">
        <v>12</v>
      </c>
      <c r="AB113" s="38">
        <v>16</v>
      </c>
      <c r="AC113" s="39">
        <v>47</v>
      </c>
      <c r="AD113" s="39">
        <v>58</v>
      </c>
      <c r="AE113" s="39">
        <v>28</v>
      </c>
      <c r="AF113" s="39">
        <v>12</v>
      </c>
      <c r="AG113" s="40">
        <v>15</v>
      </c>
      <c r="AH113" s="40">
        <v>23</v>
      </c>
      <c r="AI113" s="40">
        <f>VLOOKUP(A113,[1]wards!$Y$2:$AA$126,3,FALSE)</f>
        <v>13</v>
      </c>
      <c r="AJ113" s="40">
        <v>13</v>
      </c>
      <c r="AK113" s="40">
        <v>31</v>
      </c>
      <c r="AL113" s="41">
        <v>4</v>
      </c>
      <c r="AM113" s="40">
        <v>0</v>
      </c>
      <c r="AN113" s="40">
        <v>0</v>
      </c>
      <c r="AO113" s="40">
        <v>2</v>
      </c>
      <c r="AP113" s="40">
        <v>0</v>
      </c>
      <c r="AQ113" s="40">
        <f>VLOOKUP(A113,[1]wards!$P$3:$Q$88,2,FALSE)</f>
        <v>1</v>
      </c>
      <c r="AR113" s="40">
        <v>0</v>
      </c>
      <c r="AS113" s="42">
        <v>1</v>
      </c>
      <c r="AT113" s="41">
        <v>43</v>
      </c>
      <c r="AU113" s="40">
        <v>35</v>
      </c>
      <c r="AV113" s="40">
        <v>45</v>
      </c>
      <c r="AW113" s="40">
        <v>41</v>
      </c>
      <c r="AX113" s="40">
        <v>37</v>
      </c>
      <c r="AY113" s="40">
        <v>63</v>
      </c>
      <c r="AZ113" s="40">
        <f>VLOOKUP(A113,[1]wards!$U$3:$V$125,2,FALSE)</f>
        <v>56</v>
      </c>
      <c r="BA113" s="43">
        <v>46</v>
      </c>
      <c r="BB113" s="44">
        <v>41</v>
      </c>
      <c r="BC113" s="41">
        <v>19</v>
      </c>
      <c r="BD113" s="40">
        <v>10</v>
      </c>
      <c r="BE113" s="40">
        <v>10</v>
      </c>
      <c r="BF113" s="40">
        <v>9</v>
      </c>
      <c r="BG113" s="35">
        <v>15</v>
      </c>
      <c r="BH113" s="35">
        <v>12</v>
      </c>
      <c r="BI113" s="35">
        <f>VLOOKUP(A113,[1]wards!$AI$2:$AJ$125,2,FALSE)</f>
        <v>13</v>
      </c>
      <c r="BJ113" s="35">
        <v>9</v>
      </c>
      <c r="BK113" s="45">
        <v>4</v>
      </c>
      <c r="BL113" s="35">
        <v>31</v>
      </c>
      <c r="BM113" s="35">
        <v>30</v>
      </c>
      <c r="BN113" s="35">
        <v>28</v>
      </c>
      <c r="BO113" s="35">
        <v>34</v>
      </c>
      <c r="BP113" s="35">
        <v>27</v>
      </c>
      <c r="BQ113" s="35">
        <v>25</v>
      </c>
      <c r="BR113" s="35">
        <f>VLOOKUP(A113,[1]wards!$AM$2:$AR$125,6,FALSE)</f>
        <v>21</v>
      </c>
      <c r="BS113" s="35">
        <v>16</v>
      </c>
      <c r="BT113" s="35">
        <v>19</v>
      </c>
      <c r="BU113" s="46">
        <v>26</v>
      </c>
      <c r="BV113" s="35">
        <v>17</v>
      </c>
      <c r="BW113" s="35">
        <v>23</v>
      </c>
      <c r="BX113" s="35">
        <v>22</v>
      </c>
      <c r="BY113" s="35">
        <v>22</v>
      </c>
      <c r="BZ113" s="35">
        <v>27</v>
      </c>
      <c r="CA113" s="35">
        <f>VLOOKUP(A113,[1]wards!$AT$3:$AY$125,6,FALSE)</f>
        <v>27</v>
      </c>
      <c r="CB113" s="35">
        <v>25</v>
      </c>
      <c r="CC113" s="45">
        <v>34</v>
      </c>
      <c r="CD113" s="46">
        <v>28</v>
      </c>
      <c r="CE113" s="35">
        <v>20</v>
      </c>
      <c r="CF113" s="35">
        <v>28</v>
      </c>
      <c r="CG113" s="35">
        <v>25</v>
      </c>
      <c r="CH113" s="35">
        <v>27</v>
      </c>
      <c r="CI113" s="35">
        <v>29</v>
      </c>
      <c r="CJ113" s="35">
        <f>VLOOKUP(A113,[1]wards!$Y$3:$Z$125,2,FALSE)</f>
        <v>39</v>
      </c>
      <c r="CK113" s="35">
        <v>28</v>
      </c>
      <c r="CL113" s="45">
        <v>37</v>
      </c>
      <c r="CM113" s="41">
        <v>34.1</v>
      </c>
      <c r="CN113" s="40">
        <v>39.08</v>
      </c>
      <c r="CO113" s="40">
        <v>29.77</v>
      </c>
      <c r="CP113" s="40">
        <v>23.55</v>
      </c>
      <c r="CQ113" s="40">
        <f>(F113/'[2]Population Estimates'!E111)*1000</f>
        <v>24.350205198358413</v>
      </c>
      <c r="CR113" s="40">
        <f>([2]iadatasheet!H115/'[2]Population Estimates'!E111)*1000</f>
        <v>25.718194254445965</v>
      </c>
      <c r="CS113" s="40">
        <f>(H113/'[2]Population Estimates'!G111)*1000</f>
        <v>23.252688172043012</v>
      </c>
      <c r="CT113" s="40">
        <f>(I113/'[2]Population Estimates'!G111)*1000</f>
        <v>18.951612903225808</v>
      </c>
      <c r="CU113" s="42">
        <v>29.57</v>
      </c>
      <c r="CV113" s="41">
        <v>22.59</v>
      </c>
      <c r="CW113" s="40">
        <v>21.41</v>
      </c>
      <c r="CX113" s="40">
        <v>15.954415954415955</v>
      </c>
      <c r="CY113" s="40">
        <f>(N113/'[2]Population Estimates'!C111)*1000</f>
        <v>17.486338797814209</v>
      </c>
      <c r="CZ113" s="40">
        <f>(O113/'[2]Population Estimates'!E111)*1000</f>
        <v>14.363885088919288</v>
      </c>
      <c r="DA113" s="40">
        <f>(P113/'[2]Population Estimates'!E111)*1000</f>
        <v>11.901504787961697</v>
      </c>
      <c r="DB113" s="40">
        <f>(Q113/'[2]Population Estimates'!G111)*1000</f>
        <v>10.887096774193548</v>
      </c>
      <c r="DC113" s="40">
        <f>(R113/'[2]Population Estimates'!G111)*1000</f>
        <v>9.67741935483871</v>
      </c>
      <c r="DD113" s="42">
        <v>12.1</v>
      </c>
      <c r="DE113" s="41">
        <v>4.8499999999999996</v>
      </c>
      <c r="DF113" s="40">
        <v>8.65</v>
      </c>
      <c r="DG113" s="40">
        <v>9.84</v>
      </c>
      <c r="DH113" s="40">
        <f>(W113/'[2]Population Estimates'!D111)*1000</f>
        <v>3.6809815950920246</v>
      </c>
      <c r="DI113" s="40">
        <f>(X113/'[2]Population Estimates'!F111)*1000</f>
        <v>5.7750759878419453</v>
      </c>
      <c r="DJ113" s="40">
        <f>(Y113/'[2]Population Estimates'!F111)*1000</f>
        <v>7.5987841945288759</v>
      </c>
      <c r="DK113" s="40">
        <f>(Z113/'[2]Population Estimates'!H111)*1000</f>
        <v>8.761329305135952</v>
      </c>
      <c r="DL113" s="40">
        <f>(AA113/'[2]Population Estimates'!H111)*1000</f>
        <v>3.6253776435045317</v>
      </c>
      <c r="DM113" s="42">
        <v>4.83</v>
      </c>
      <c r="DN113" s="41">
        <v>6.7625899280575537</v>
      </c>
      <c r="DO113" s="40">
        <v>8.3333333333333339</v>
      </c>
      <c r="DP113" s="40">
        <v>3.9886039886039888</v>
      </c>
      <c r="DQ113" s="40">
        <f>(AG113/'[2]Population Estimates'!C111)*1000</f>
        <v>2.0491803278688527</v>
      </c>
      <c r="DR113" s="40">
        <f>(AG113/'[2]Population Estimates'!E111)*1000</f>
        <v>2.0519835841313268</v>
      </c>
      <c r="DS113" s="40">
        <f>([2]iadatasheet!AI115/'[2]Population Estimates'!E111)*1000</f>
        <v>3.1463748290013678</v>
      </c>
      <c r="DT113" s="40">
        <f>(AI113/'[2]Population Estimates'!G111)*1000</f>
        <v>1.7473118279569892</v>
      </c>
      <c r="DU113" s="40">
        <f>(AJ113/'[2]Population Estimates'!G111)*1000</f>
        <v>1.7473118279569892</v>
      </c>
      <c r="DV113" s="42">
        <v>4.17</v>
      </c>
      <c r="DW113" s="41">
        <v>6.19</v>
      </c>
      <c r="DX113" s="40">
        <v>5.03</v>
      </c>
      <c r="DY113" s="40">
        <v>6.41</v>
      </c>
      <c r="DZ113" s="40">
        <f>(AW113/'[2]Population Estimates'!C111)*1000</f>
        <v>5.6010928961748636</v>
      </c>
      <c r="EA113" s="40">
        <f>(AX113/'[2]Population Estimates'!E111)*1000</f>
        <v>5.0615595075239401</v>
      </c>
      <c r="EB113" s="40">
        <f>(AY113/'[2]Population Estimates'!E111)*1000</f>
        <v>8.6183310533515733</v>
      </c>
      <c r="EC113" s="40">
        <f>(AZ113/'[2]Population Estimates'!G111)*1000</f>
        <v>7.5268817204301079</v>
      </c>
      <c r="ED113" s="40">
        <f>(BA113/'[2]Population Estimates'!G111)*1000</f>
        <v>6.182795698924731</v>
      </c>
      <c r="EE113" s="40">
        <v>5.51</v>
      </c>
      <c r="EF113" s="41">
        <v>2.73</v>
      </c>
      <c r="EG113" s="40">
        <v>1.44</v>
      </c>
      <c r="EH113" s="40">
        <v>1.42</v>
      </c>
      <c r="EI113" s="40">
        <f>([2]iadatasheet!BG115/'[2]Population Estimates'!C111)*1000</f>
        <v>1.2295081967213115</v>
      </c>
      <c r="EJ113" s="40">
        <f>(BG113/'[2]Population Estimates'!E111)*1000</f>
        <v>2.0519835841313268</v>
      </c>
      <c r="EK113" s="40">
        <f>(BH113/'[2]Population Estimates'!E111)*1000</f>
        <v>1.6415868673050615</v>
      </c>
      <c r="EL113" s="40">
        <f>(BI113/'[2]Population Estimates'!G111)*1000</f>
        <v>1.7473118279569892</v>
      </c>
      <c r="EM113" s="40">
        <f>(BJ113/'[2]Population Estimates'!G111)*1000</f>
        <v>1.2096774193548387</v>
      </c>
      <c r="EN113" s="42">
        <v>0.54</v>
      </c>
      <c r="EO113" s="40">
        <v>4.46</v>
      </c>
      <c r="EP113" s="40">
        <v>4.3099999999999996</v>
      </c>
      <c r="EQ113" s="40">
        <v>3.99</v>
      </c>
      <c r="ER113" s="40">
        <f>(BO113/'[2]Population Estimates'!C111)*1000</f>
        <v>4.6448087431693983</v>
      </c>
      <c r="ES113" s="40">
        <f>(BP113/'[2]Population Estimates'!E111)*1000</f>
        <v>3.6935704514363885</v>
      </c>
      <c r="ET113" s="40">
        <f>(BQ113/'[2]Population Estimates'!E111)*1000</f>
        <v>3.4199726402188784</v>
      </c>
      <c r="EU113" s="40">
        <f>(BR113/'[2]Population Estimates'!G111)*1000</f>
        <v>2.82258064516129</v>
      </c>
      <c r="EV113" s="40">
        <f>(BS113/'[2]Population Estimates'!G111)*1000</f>
        <v>2.150537634408602</v>
      </c>
      <c r="EW113" s="40">
        <v>2.5499999999999998</v>
      </c>
      <c r="EX113" s="41">
        <v>3.74</v>
      </c>
      <c r="EY113" s="40">
        <v>2.44</v>
      </c>
      <c r="EZ113" s="40">
        <v>3.28</v>
      </c>
      <c r="FA113" s="40">
        <f>(BX113/'[2]Population Estimates'!C111)*1000</f>
        <v>3.0054644808743172</v>
      </c>
      <c r="FB113" s="40">
        <f>(BY113/'[2]Population Estimates'!E111)*1000</f>
        <v>3.0095759233926129</v>
      </c>
      <c r="FC113" s="40">
        <f>(BZ113/'[2]Population Estimates'!E111)*1000</f>
        <v>3.6935704514363885</v>
      </c>
      <c r="FD113" s="40">
        <f>(CA113/'[2]Population Estimates'!G111)*1000</f>
        <v>3.6290322580645165</v>
      </c>
      <c r="FE113" s="40">
        <f>(CB113/'[2]Population Estimates'!G111)*1000</f>
        <v>3.360215053763441</v>
      </c>
      <c r="FF113" s="42">
        <v>4.57</v>
      </c>
      <c r="FG113" s="41">
        <v>4.03</v>
      </c>
      <c r="FH113" s="40">
        <v>2.87</v>
      </c>
      <c r="FI113" s="40">
        <v>3.99</v>
      </c>
      <c r="FJ113" s="40">
        <f>(CG113/'[2]Population Estimates'!C111)*1000</f>
        <v>3.4153005464480874</v>
      </c>
      <c r="FK113" s="40">
        <f>([2]iadatasheet!CI115/'[2]Population Estimates'!E111)*1000</f>
        <v>3.6935704514363885</v>
      </c>
      <c r="FL113" s="40">
        <f>(CI113/'[2]Population Estimates'!E111)*1000</f>
        <v>3.9671682626538987</v>
      </c>
      <c r="FM113" s="40">
        <f>(CJ113/'[2]Population Estimates'!G111)*1000</f>
        <v>5.241935483870968</v>
      </c>
      <c r="FN113" s="40">
        <f>(CK113/'[2]Population Estimates'!G111)*1000</f>
        <v>3.763440860215054</v>
      </c>
      <c r="FO113" s="42">
        <v>4.97</v>
      </c>
    </row>
    <row r="114" spans="1:433" x14ac:dyDescent="0.2">
      <c r="A114" s="30" t="s">
        <v>183</v>
      </c>
      <c r="B114" s="31">
        <v>76</v>
      </c>
      <c r="C114" s="32">
        <v>113</v>
      </c>
      <c r="D114" s="32">
        <v>76</v>
      </c>
      <c r="E114" s="32">
        <v>76</v>
      </c>
      <c r="F114" s="32">
        <v>66</v>
      </c>
      <c r="G114" s="32">
        <v>74</v>
      </c>
      <c r="H114" s="32">
        <f>VLOOKUP(A114,[1]wards!$A$3:$B$125,2,FALSE)</f>
        <v>54</v>
      </c>
      <c r="I114" s="32">
        <v>57</v>
      </c>
      <c r="J114" s="33">
        <v>35</v>
      </c>
      <c r="K114" s="34">
        <v>43</v>
      </c>
      <c r="L114" s="34">
        <v>34</v>
      </c>
      <c r="M114" s="35">
        <v>39</v>
      </c>
      <c r="N114" s="35">
        <v>30</v>
      </c>
      <c r="O114" s="35">
        <v>37</v>
      </c>
      <c r="P114" s="35">
        <v>21</v>
      </c>
      <c r="Q114" s="35">
        <f>VLOOKUP(A114,[1]wards!$L$3:$M$125,2,FALSE)</f>
        <v>16</v>
      </c>
      <c r="R114" s="35">
        <v>23</v>
      </c>
      <c r="S114" s="36">
        <v>20</v>
      </c>
      <c r="T114" s="37">
        <v>5</v>
      </c>
      <c r="U114" s="34">
        <v>15</v>
      </c>
      <c r="V114" s="34">
        <v>8</v>
      </c>
      <c r="W114" s="34">
        <v>2</v>
      </c>
      <c r="X114" s="35">
        <v>3</v>
      </c>
      <c r="Y114" s="35">
        <v>11</v>
      </c>
      <c r="Z114" s="35">
        <f>VLOOKUP(A114,[1]wards!$AC$3:$AF$125,4,FALSE)</f>
        <v>4</v>
      </c>
      <c r="AA114" s="35">
        <v>11</v>
      </c>
      <c r="AB114" s="38">
        <v>3</v>
      </c>
      <c r="AC114" s="39">
        <v>16</v>
      </c>
      <c r="AD114" s="39">
        <v>43</v>
      </c>
      <c r="AE114" s="39">
        <v>15</v>
      </c>
      <c r="AF114" s="39">
        <v>12</v>
      </c>
      <c r="AG114" s="40">
        <v>11</v>
      </c>
      <c r="AH114" s="40">
        <v>8</v>
      </c>
      <c r="AI114" s="40">
        <f>VLOOKUP(A114,[1]wards!$Y$2:$AA$126,3,FALSE)</f>
        <v>8</v>
      </c>
      <c r="AJ114" s="40">
        <v>5</v>
      </c>
      <c r="AK114" s="40">
        <v>14</v>
      </c>
      <c r="AL114" s="41">
        <v>3</v>
      </c>
      <c r="AM114" s="40">
        <v>3</v>
      </c>
      <c r="AN114" s="40">
        <v>3</v>
      </c>
      <c r="AO114" s="40">
        <v>2</v>
      </c>
      <c r="AP114" s="40">
        <v>0</v>
      </c>
      <c r="AQ114" s="40">
        <v>0</v>
      </c>
      <c r="AR114" s="40">
        <v>0</v>
      </c>
      <c r="AS114" s="42">
        <v>0</v>
      </c>
      <c r="AT114" s="41">
        <v>5</v>
      </c>
      <c r="AU114" s="40">
        <v>10</v>
      </c>
      <c r="AV114" s="40">
        <v>19</v>
      </c>
      <c r="AW114" s="40">
        <v>14</v>
      </c>
      <c r="AX114" s="40">
        <v>16</v>
      </c>
      <c r="AY114" s="40">
        <v>23</v>
      </c>
      <c r="AZ114" s="40">
        <f>VLOOKUP(A114,[1]wards!$U$3:$V$125,2,FALSE)</f>
        <v>9</v>
      </c>
      <c r="BA114" s="43">
        <v>6</v>
      </c>
      <c r="BB114" s="44">
        <v>11</v>
      </c>
      <c r="BC114" s="41">
        <v>2</v>
      </c>
      <c r="BD114" s="40">
        <v>1</v>
      </c>
      <c r="BE114" s="40"/>
      <c r="BF114" s="40">
        <v>2</v>
      </c>
      <c r="BG114" s="35">
        <v>0</v>
      </c>
      <c r="BH114" s="35">
        <v>0</v>
      </c>
      <c r="BI114" s="35">
        <f>VLOOKUP(A114,[1]wards!$AI$2:$AJ$125,2,FALSE)</f>
        <v>0</v>
      </c>
      <c r="BJ114" s="35">
        <v>0</v>
      </c>
      <c r="BK114" s="45">
        <v>0</v>
      </c>
      <c r="BL114" s="35">
        <v>17</v>
      </c>
      <c r="BM114" s="35">
        <v>13</v>
      </c>
      <c r="BN114" s="35">
        <v>16</v>
      </c>
      <c r="BO114" s="35">
        <v>20</v>
      </c>
      <c r="BP114" s="35">
        <v>17</v>
      </c>
      <c r="BQ114" s="35">
        <v>11</v>
      </c>
      <c r="BR114" s="35">
        <f>VLOOKUP(A114,[1]wards!$AM$2:$AR$125,6,FALSE)</f>
        <v>14</v>
      </c>
      <c r="BS114" s="35">
        <v>12</v>
      </c>
      <c r="BT114" s="35">
        <v>9</v>
      </c>
      <c r="BU114" s="46">
        <v>2</v>
      </c>
      <c r="BV114" s="35">
        <v>4</v>
      </c>
      <c r="BW114" s="35">
        <v>9</v>
      </c>
      <c r="BX114" s="35">
        <v>10</v>
      </c>
      <c r="BY114" s="35">
        <v>6</v>
      </c>
      <c r="BZ114" s="35">
        <v>7</v>
      </c>
      <c r="CA114" s="35">
        <f>VLOOKUP(A114,[1]wards!$AT$3:$AY$125,6,FALSE)</f>
        <v>4</v>
      </c>
      <c r="CB114" s="35">
        <v>3</v>
      </c>
      <c r="CC114" s="45">
        <v>2</v>
      </c>
      <c r="CD114" s="46">
        <v>3</v>
      </c>
      <c r="CE114" s="35">
        <v>4</v>
      </c>
      <c r="CF114" s="35">
        <v>9</v>
      </c>
      <c r="CG114" s="35">
        <v>12</v>
      </c>
      <c r="CH114" s="35">
        <v>7</v>
      </c>
      <c r="CI114" s="35">
        <v>7</v>
      </c>
      <c r="CJ114" s="35">
        <f>VLOOKUP(A114,[1]wards!$Y$3:$Z$125,2,FALSE)</f>
        <v>8</v>
      </c>
      <c r="CK114" s="35">
        <v>3</v>
      </c>
      <c r="CL114" s="45">
        <v>4</v>
      </c>
      <c r="CM114" s="41">
        <v>39.18</v>
      </c>
      <c r="CN114" s="40">
        <v>58.25</v>
      </c>
      <c r="CO114" s="40">
        <v>39.18</v>
      </c>
      <c r="CP114" s="40">
        <v>39.18</v>
      </c>
      <c r="CQ114" s="40">
        <f>(F114/'[2]Population Estimates'!E112)*1000</f>
        <v>32.673267326732677</v>
      </c>
      <c r="CR114" s="40">
        <f>([2]iadatasheet!H116/'[2]Population Estimates'!E112)*1000</f>
        <v>36.633663366336634</v>
      </c>
      <c r="CS114" s="40">
        <f>(H114/'[2]Population Estimates'!G112)*1000</f>
        <v>27.135678391959797</v>
      </c>
      <c r="CT114" s="40">
        <f>(I114/'[2]Population Estimates'!G112)*1000</f>
        <v>28.643216080402009</v>
      </c>
      <c r="CU114" s="42">
        <v>17.59</v>
      </c>
      <c r="CV114" s="41">
        <v>22.16</v>
      </c>
      <c r="CW114" s="40">
        <v>17.53</v>
      </c>
      <c r="CX114" s="40">
        <v>20.103092783505158</v>
      </c>
      <c r="CY114" s="40">
        <f>(N114/'[2]Population Estimates'!C112)*1000</f>
        <v>14.778325123152708</v>
      </c>
      <c r="CZ114" s="40">
        <f>(O114/'[2]Population Estimates'!E112)*1000</f>
        <v>18.316831683168317</v>
      </c>
      <c r="DA114" s="40">
        <f>(P114/'[2]Population Estimates'!E112)*1000</f>
        <v>10.396039603960396</v>
      </c>
      <c r="DB114" s="40">
        <f>(Q114/'[2]Population Estimates'!G112)*1000</f>
        <v>8.0402010050251267</v>
      </c>
      <c r="DC114" s="40">
        <f>(R114/'[2]Population Estimates'!G112)*1000</f>
        <v>11.557788944723619</v>
      </c>
      <c r="DD114" s="42">
        <v>10.050000000000001</v>
      </c>
      <c r="DE114" s="41">
        <v>5.81</v>
      </c>
      <c r="DF114" s="40">
        <v>17.440000000000001</v>
      </c>
      <c r="DG114" s="40">
        <v>9.3000000000000007</v>
      </c>
      <c r="DH114" s="40">
        <f>(W114/'[2]Population Estimates'!D112)*1000</f>
        <v>2.3255813953488373</v>
      </c>
      <c r="DI114" s="40">
        <f>(X114/'[2]Population Estimates'!F112)*1000</f>
        <v>3.4883720930232558</v>
      </c>
      <c r="DJ114" s="40">
        <f>(Y114/'[2]Population Estimates'!F112)*1000</f>
        <v>12.790697674418604</v>
      </c>
      <c r="DK114" s="40">
        <f>(Z114/'[2]Population Estimates'!H112)*1000</f>
        <v>4.6511627906976747</v>
      </c>
      <c r="DL114" s="40">
        <f>(AA114/'[2]Population Estimates'!H112)*1000</f>
        <v>12.790697674418604</v>
      </c>
      <c r="DM114" s="42">
        <v>3.49</v>
      </c>
      <c r="DN114" s="41">
        <v>8.247422680412372</v>
      </c>
      <c r="DO114" s="40">
        <v>22.164948453608247</v>
      </c>
      <c r="DP114" s="40">
        <v>7.731958762886598</v>
      </c>
      <c r="DQ114" s="40">
        <f>(AG114/'[2]Population Estimates'!C112)*1000</f>
        <v>5.4187192118226601</v>
      </c>
      <c r="DR114" s="40">
        <f>(AG114/'[2]Population Estimates'!E112)*1000</f>
        <v>5.4455445544554451</v>
      </c>
      <c r="DS114" s="40">
        <f>([2]iadatasheet!AI116/'[2]Population Estimates'!E112)*1000</f>
        <v>3.9603960396039604</v>
      </c>
      <c r="DT114" s="40">
        <f>(AI114/'[2]Population Estimates'!G112)*1000</f>
        <v>4.0201005025125633</v>
      </c>
      <c r="DU114" s="40">
        <f>(AJ114/'[2]Population Estimates'!G112)*1000</f>
        <v>2.512562814070352</v>
      </c>
      <c r="DV114" s="42">
        <v>7.04</v>
      </c>
      <c r="DW114" s="41">
        <v>2.58</v>
      </c>
      <c r="DX114" s="40">
        <v>5.15</v>
      </c>
      <c r="DY114" s="40">
        <v>9.7899999999999991</v>
      </c>
      <c r="DZ114" s="40">
        <f>(AW114/'[2]Population Estimates'!C112)*1000</f>
        <v>6.8965517241379306</v>
      </c>
      <c r="EA114" s="40">
        <f>(AX114/'[2]Population Estimates'!E112)*1000</f>
        <v>7.9207920792079207</v>
      </c>
      <c r="EB114" s="40">
        <f>(AY114/'[2]Population Estimates'!E112)*1000</f>
        <v>11.386138613861386</v>
      </c>
      <c r="EC114" s="40">
        <f>(AZ114/'[2]Population Estimates'!G112)*1000</f>
        <v>4.5226130653266328</v>
      </c>
      <c r="ED114" s="40">
        <f>(BA114/'[2]Population Estimates'!G112)*1000</f>
        <v>3.0150753768844218</v>
      </c>
      <c r="EE114" s="40">
        <v>5.53</v>
      </c>
      <c r="EF114" s="41">
        <v>1.03</v>
      </c>
      <c r="EG114" s="40">
        <v>0.52</v>
      </c>
      <c r="EH114" s="40">
        <v>0</v>
      </c>
      <c r="EI114" s="40">
        <f>([2]iadatasheet!BG116/'[2]Population Estimates'!C112)*1000</f>
        <v>0.9852216748768472</v>
      </c>
      <c r="EJ114" s="40">
        <f>(BG114/'[2]Population Estimates'!E112)*1000</f>
        <v>0</v>
      </c>
      <c r="EK114" s="40">
        <f>(BH114/'[2]Population Estimates'!E112)*1000</f>
        <v>0</v>
      </c>
      <c r="EL114" s="40">
        <f>(BI114/'[2]Population Estimates'!G112)*1000</f>
        <v>0</v>
      </c>
      <c r="EM114" s="40">
        <f>(BJ114/'[2]Population Estimates'!G112)*1000</f>
        <v>0</v>
      </c>
      <c r="EN114" s="42">
        <v>0</v>
      </c>
      <c r="EO114" s="40">
        <v>8.76</v>
      </c>
      <c r="EP114" s="40">
        <v>6.7</v>
      </c>
      <c r="EQ114" s="40">
        <v>8.25</v>
      </c>
      <c r="ER114" s="40">
        <f>(BO114/'[2]Population Estimates'!C112)*1000</f>
        <v>9.8522167487684733</v>
      </c>
      <c r="ES114" s="40">
        <f>(BP114/'[2]Population Estimates'!E112)*1000</f>
        <v>8.4158415841584162</v>
      </c>
      <c r="ET114" s="40">
        <f>(BQ114/'[2]Population Estimates'!E112)*1000</f>
        <v>5.4455445544554451</v>
      </c>
      <c r="EU114" s="40">
        <f>(BR114/'[2]Population Estimates'!G112)*1000</f>
        <v>7.0351758793969852</v>
      </c>
      <c r="EV114" s="40">
        <f>(BS114/'[2]Population Estimates'!G112)*1000</f>
        <v>6.0301507537688437</v>
      </c>
      <c r="EW114" s="40">
        <v>4.5199999999999996</v>
      </c>
      <c r="EX114" s="41">
        <v>1.03</v>
      </c>
      <c r="EY114" s="40">
        <v>2.06</v>
      </c>
      <c r="EZ114" s="40">
        <v>4.6399999999999997</v>
      </c>
      <c r="FA114" s="40">
        <f>(BX114/'[2]Population Estimates'!C112)*1000</f>
        <v>4.9261083743842367</v>
      </c>
      <c r="FB114" s="40">
        <f>(BY114/'[2]Population Estimates'!E112)*1000</f>
        <v>2.9702970297029703</v>
      </c>
      <c r="FC114" s="40">
        <f>(BZ114/'[2]Population Estimates'!E112)*1000</f>
        <v>3.4653465346534653</v>
      </c>
      <c r="FD114" s="40">
        <f>(CA114/'[2]Population Estimates'!G112)*1000</f>
        <v>2.0100502512562817</v>
      </c>
      <c r="FE114" s="40">
        <f>(CB114/'[2]Population Estimates'!G112)*1000</f>
        <v>1.5075376884422109</v>
      </c>
      <c r="FF114" s="42">
        <v>1.01</v>
      </c>
      <c r="FG114" s="41">
        <v>1.55</v>
      </c>
      <c r="FH114" s="40">
        <v>2.06</v>
      </c>
      <c r="FI114" s="40">
        <v>4.6399999999999997</v>
      </c>
      <c r="FJ114" s="40">
        <f>(CG114/'[2]Population Estimates'!C112)*1000</f>
        <v>5.9113300492610845</v>
      </c>
      <c r="FK114" s="40">
        <f>([2]iadatasheet!CI116/'[2]Population Estimates'!E112)*1000</f>
        <v>3.4653465346534653</v>
      </c>
      <c r="FL114" s="40">
        <f>(CI114/'[2]Population Estimates'!E112)*1000</f>
        <v>3.4653465346534653</v>
      </c>
      <c r="FM114" s="40">
        <f>(CJ114/'[2]Population Estimates'!G112)*1000</f>
        <v>4.0201005025125633</v>
      </c>
      <c r="FN114" s="40">
        <f>(CK114/'[2]Population Estimates'!G112)*1000</f>
        <v>1.5075376884422109</v>
      </c>
      <c r="FO114" s="42">
        <v>2.0099999999999998</v>
      </c>
    </row>
    <row r="115" spans="1:433" x14ac:dyDescent="0.2">
      <c r="A115" s="30" t="s">
        <v>184</v>
      </c>
      <c r="B115" s="31">
        <v>163</v>
      </c>
      <c r="C115" s="32">
        <v>164</v>
      </c>
      <c r="D115" s="32">
        <v>143</v>
      </c>
      <c r="E115" s="32">
        <v>134</v>
      </c>
      <c r="F115" s="32">
        <v>157</v>
      </c>
      <c r="G115" s="32">
        <v>121</v>
      </c>
      <c r="H115" s="32">
        <f>VLOOKUP(A115,[1]wards!$A$3:$B$125,2,FALSE)</f>
        <v>131</v>
      </c>
      <c r="I115" s="32">
        <v>134</v>
      </c>
      <c r="J115" s="33">
        <v>96</v>
      </c>
      <c r="K115" s="34">
        <v>92</v>
      </c>
      <c r="L115" s="34">
        <v>99</v>
      </c>
      <c r="M115" s="35">
        <v>68</v>
      </c>
      <c r="N115" s="35">
        <v>76</v>
      </c>
      <c r="O115" s="35">
        <v>57</v>
      </c>
      <c r="P115" s="35">
        <v>27</v>
      </c>
      <c r="Q115" s="35">
        <f>VLOOKUP(A115,[1]wards!$L$3:$M$125,2,FALSE)</f>
        <v>48</v>
      </c>
      <c r="R115" s="35">
        <v>42</v>
      </c>
      <c r="S115" s="36">
        <v>53</v>
      </c>
      <c r="T115" s="37">
        <v>12</v>
      </c>
      <c r="U115" s="34">
        <v>15</v>
      </c>
      <c r="V115" s="34">
        <v>18</v>
      </c>
      <c r="W115" s="34">
        <v>9</v>
      </c>
      <c r="X115" s="35">
        <v>10</v>
      </c>
      <c r="Y115" s="35">
        <v>16</v>
      </c>
      <c r="Z115" s="35">
        <f>VLOOKUP(A115,[1]wards!$AC$3:$AF$125,4,FALSE)</f>
        <v>17</v>
      </c>
      <c r="AA115" s="35">
        <v>17</v>
      </c>
      <c r="AB115" s="38">
        <v>7</v>
      </c>
      <c r="AC115" s="39">
        <v>24</v>
      </c>
      <c r="AD115" s="39">
        <v>23</v>
      </c>
      <c r="AE115" s="39">
        <v>19</v>
      </c>
      <c r="AF115" s="39">
        <v>18</v>
      </c>
      <c r="AG115" s="40">
        <v>23</v>
      </c>
      <c r="AH115" s="40">
        <v>16</v>
      </c>
      <c r="AI115" s="40">
        <f>VLOOKUP(A115,[1]wards!$Y$2:$AA$126,3,FALSE)</f>
        <v>12</v>
      </c>
      <c r="AJ115" s="40">
        <v>12</v>
      </c>
      <c r="AK115" s="40">
        <v>12</v>
      </c>
      <c r="AL115" s="41">
        <v>11</v>
      </c>
      <c r="AM115" s="40">
        <v>7</v>
      </c>
      <c r="AN115" s="40">
        <v>2</v>
      </c>
      <c r="AO115" s="40">
        <v>3</v>
      </c>
      <c r="AP115" s="40">
        <v>3</v>
      </c>
      <c r="AQ115" s="40">
        <f>VLOOKUP(A115,[1]wards!$P$3:$Q$88,2,FALSE)</f>
        <v>2</v>
      </c>
      <c r="AR115" s="40">
        <v>3</v>
      </c>
      <c r="AS115" s="42">
        <v>4</v>
      </c>
      <c r="AT115" s="41">
        <v>15</v>
      </c>
      <c r="AU115" s="40">
        <v>21</v>
      </c>
      <c r="AV115" s="40">
        <v>17</v>
      </c>
      <c r="AW115" s="40">
        <v>16</v>
      </c>
      <c r="AX115" s="40">
        <v>25</v>
      </c>
      <c r="AY115" s="40">
        <v>28</v>
      </c>
      <c r="AZ115" s="40">
        <f>VLOOKUP(A115,[1]wards!$U$3:$V$125,2,FALSE)</f>
        <v>13</v>
      </c>
      <c r="BA115" s="43">
        <v>32</v>
      </c>
      <c r="BB115" s="44">
        <v>20</v>
      </c>
      <c r="BC115" s="41">
        <v>5</v>
      </c>
      <c r="BD115" s="40">
        <v>5</v>
      </c>
      <c r="BE115" s="40">
        <v>5</v>
      </c>
      <c r="BF115" s="40">
        <v>5</v>
      </c>
      <c r="BG115" s="35">
        <v>6</v>
      </c>
      <c r="BH115" s="35">
        <v>9</v>
      </c>
      <c r="BI115" s="35">
        <f>VLOOKUP(A115,[1]wards!$AI$2:$AJ$125,2,FALSE)</f>
        <v>4</v>
      </c>
      <c r="BJ115" s="35">
        <v>2</v>
      </c>
      <c r="BK115" s="45">
        <v>4</v>
      </c>
      <c r="BL115" s="35">
        <v>36</v>
      </c>
      <c r="BM115" s="35">
        <v>32</v>
      </c>
      <c r="BN115" s="35">
        <v>29</v>
      </c>
      <c r="BO115" s="35">
        <v>26</v>
      </c>
      <c r="BP115" s="35">
        <v>29</v>
      </c>
      <c r="BQ115" s="35">
        <v>14</v>
      </c>
      <c r="BR115" s="35">
        <f>VLOOKUP(A115,[1]wards!$AM$2:$AR$125,6,FALSE)</f>
        <v>24</v>
      </c>
      <c r="BS115" s="35">
        <v>25</v>
      </c>
      <c r="BT115" s="35">
        <v>17</v>
      </c>
      <c r="BU115" s="46">
        <v>11</v>
      </c>
      <c r="BV115" s="35">
        <v>13</v>
      </c>
      <c r="BW115" s="35">
        <v>19</v>
      </c>
      <c r="BX115" s="35">
        <v>15</v>
      </c>
      <c r="BY115" s="35">
        <v>10</v>
      </c>
      <c r="BZ115" s="35">
        <v>13</v>
      </c>
      <c r="CA115" s="35">
        <f>VLOOKUP(A115,[1]wards!$AT$3:$AY$125,6,FALSE)</f>
        <v>6</v>
      </c>
      <c r="CB115" s="35">
        <v>11</v>
      </c>
      <c r="CC115" s="45">
        <v>14</v>
      </c>
      <c r="CD115" s="46">
        <v>14</v>
      </c>
      <c r="CE115" s="35">
        <v>16</v>
      </c>
      <c r="CF115" s="35">
        <v>21</v>
      </c>
      <c r="CG115" s="35">
        <v>15</v>
      </c>
      <c r="CH115" s="35">
        <v>11</v>
      </c>
      <c r="CI115" s="35">
        <v>14</v>
      </c>
      <c r="CJ115" s="35">
        <f>VLOOKUP(A115,[1]wards!$Y$3:$Z$125,2,FALSE)</f>
        <v>11</v>
      </c>
      <c r="CK115" s="35">
        <v>15</v>
      </c>
      <c r="CL115" s="45">
        <v>18</v>
      </c>
      <c r="CM115" s="41">
        <v>61.98</v>
      </c>
      <c r="CN115" s="40">
        <v>61.65</v>
      </c>
      <c r="CO115" s="40">
        <v>52.38</v>
      </c>
      <c r="CP115" s="40">
        <v>48.73</v>
      </c>
      <c r="CQ115" s="40">
        <f>(F115/'[2]Population Estimates'!E113)*1000</f>
        <v>57.299270072992698</v>
      </c>
      <c r="CR115" s="40">
        <f>([2]iadatasheet!H117/'[2]Population Estimates'!E113)*1000</f>
        <v>44.160583941605836</v>
      </c>
      <c r="CS115" s="40">
        <f>(H115/'[2]Population Estimates'!G113)*1000</f>
        <v>47.985347985347985</v>
      </c>
      <c r="CT115" s="40">
        <f>(I115/'[2]Population Estimates'!G113)*1000</f>
        <v>49.08424908424908</v>
      </c>
      <c r="CU115" s="42">
        <v>35.159999999999997</v>
      </c>
      <c r="CV115" s="41">
        <v>34.979999999999997</v>
      </c>
      <c r="CW115" s="40">
        <v>37.22</v>
      </c>
      <c r="CX115" s="40">
        <v>24.908424908424909</v>
      </c>
      <c r="CY115" s="40">
        <f>(N115/'[2]Population Estimates'!C113)*1000</f>
        <v>27.536231884057969</v>
      </c>
      <c r="CZ115" s="40">
        <f>(O115/'[2]Population Estimates'!E113)*1000</f>
        <v>20.802919708029197</v>
      </c>
      <c r="DA115" s="40">
        <f>(P115/'[2]Population Estimates'!E113)*1000</f>
        <v>9.8540145985401466</v>
      </c>
      <c r="DB115" s="40">
        <f>(Q115/'[2]Population Estimates'!G113)*1000</f>
        <v>17.582417582417584</v>
      </c>
      <c r="DC115" s="40">
        <f>(R115/'[2]Population Estimates'!G113)*1000</f>
        <v>15.384615384615385</v>
      </c>
      <c r="DD115" s="42">
        <v>19.41</v>
      </c>
      <c r="DE115" s="41">
        <v>10.62</v>
      </c>
      <c r="DF115" s="40">
        <v>12.71</v>
      </c>
      <c r="DG115" s="40">
        <v>14.88</v>
      </c>
      <c r="DH115" s="40">
        <f>(W115/'[2]Population Estimates'!D113)*1000</f>
        <v>7.3170731707317076</v>
      </c>
      <c r="DI115" s="40">
        <f>(X115/'[2]Population Estimates'!F113)*1000</f>
        <v>8.1300813008130088</v>
      </c>
      <c r="DJ115" s="40">
        <f>(Y115/'[2]Population Estimates'!F113)*1000</f>
        <v>13.008130081300813</v>
      </c>
      <c r="DK115" s="40">
        <f>(Z115/'[2]Population Estimates'!H113)*1000</f>
        <v>13.821138211382113</v>
      </c>
      <c r="DL115" s="40">
        <f>(AA115/'[2]Population Estimates'!H113)*1000</f>
        <v>13.821138211382113</v>
      </c>
      <c r="DM115" s="42">
        <v>5.69</v>
      </c>
      <c r="DN115" s="41">
        <v>9.1254752851711025</v>
      </c>
      <c r="DO115" s="40">
        <v>8.6466165413533833</v>
      </c>
      <c r="DP115" s="40">
        <v>6.9597069597069599</v>
      </c>
      <c r="DQ115" s="40">
        <f>(AG115/'[2]Population Estimates'!C113)*1000</f>
        <v>8.3333333333333339</v>
      </c>
      <c r="DR115" s="40">
        <f>(AG115/'[2]Population Estimates'!E113)*1000</f>
        <v>8.3941605839416056</v>
      </c>
      <c r="DS115" s="40">
        <f>([2]iadatasheet!AI117/'[2]Population Estimates'!E113)*1000</f>
        <v>5.8394160583941606</v>
      </c>
      <c r="DT115" s="40">
        <f>(AI115/'[2]Population Estimates'!G113)*1000</f>
        <v>4.395604395604396</v>
      </c>
      <c r="DU115" s="40">
        <f>(AJ115/'[2]Population Estimates'!G113)*1000</f>
        <v>4.395604395604396</v>
      </c>
      <c r="DV115" s="42">
        <v>4.4000000000000004</v>
      </c>
      <c r="DW115" s="41">
        <v>5.7</v>
      </c>
      <c r="DX115" s="40">
        <v>7.89</v>
      </c>
      <c r="DY115" s="40">
        <v>6.23</v>
      </c>
      <c r="DZ115" s="40">
        <f>(AW115/'[2]Population Estimates'!C113)*1000</f>
        <v>5.7971014492753623</v>
      </c>
      <c r="EA115" s="40">
        <f>(AX115/'[2]Population Estimates'!E113)*1000</f>
        <v>9.1240875912408743</v>
      </c>
      <c r="EB115" s="40">
        <f>(AY115/'[2]Population Estimates'!E113)*1000</f>
        <v>10.218978102189782</v>
      </c>
      <c r="EC115" s="40">
        <f>(AZ115/'[2]Population Estimates'!G113)*1000</f>
        <v>4.7619047619047628</v>
      </c>
      <c r="ED115" s="40">
        <f>(BA115/'[2]Population Estimates'!G113)*1000</f>
        <v>11.721611721611721</v>
      </c>
      <c r="EE115" s="40">
        <v>7.33</v>
      </c>
      <c r="EF115" s="41">
        <v>1.9</v>
      </c>
      <c r="EG115" s="40">
        <v>1.88</v>
      </c>
      <c r="EH115" s="40">
        <v>1.83</v>
      </c>
      <c r="EI115" s="40">
        <f>([2]iadatasheet!BG117/'[2]Population Estimates'!C113)*1000</f>
        <v>1.8115942028985508</v>
      </c>
      <c r="EJ115" s="40">
        <f>(BG115/'[2]Population Estimates'!E113)*1000</f>
        <v>2.1897810218978102</v>
      </c>
      <c r="EK115" s="40">
        <f>(BH115/'[2]Population Estimates'!E113)*1000</f>
        <v>3.2846715328467155</v>
      </c>
      <c r="EL115" s="40">
        <f>(BI115/'[2]Population Estimates'!G113)*1000</f>
        <v>1.4652014652014651</v>
      </c>
      <c r="EM115" s="40">
        <f>(BJ115/'[2]Population Estimates'!G113)*1000</f>
        <v>0.73260073260073255</v>
      </c>
      <c r="EN115" s="42">
        <v>1.47</v>
      </c>
      <c r="EO115" s="40">
        <v>13.69</v>
      </c>
      <c r="EP115" s="40">
        <v>12.03</v>
      </c>
      <c r="EQ115" s="40">
        <v>10.62</v>
      </c>
      <c r="ER115" s="40">
        <f>(BO115/'[2]Population Estimates'!C113)*1000</f>
        <v>9.4202898550724647</v>
      </c>
      <c r="ES115" s="40">
        <f>(BP115/'[2]Population Estimates'!E113)*1000</f>
        <v>10.583941605839417</v>
      </c>
      <c r="ET115" s="40">
        <f>(BQ115/'[2]Population Estimates'!E113)*1000</f>
        <v>5.1094890510948909</v>
      </c>
      <c r="EU115" s="40">
        <f>(BR115/'[2]Population Estimates'!G113)*1000</f>
        <v>8.791208791208792</v>
      </c>
      <c r="EV115" s="40">
        <f>(BS115/'[2]Population Estimates'!G113)*1000</f>
        <v>9.1575091575091587</v>
      </c>
      <c r="EW115" s="40">
        <v>6.23</v>
      </c>
      <c r="EX115" s="41">
        <v>4.18</v>
      </c>
      <c r="EY115" s="40">
        <v>4.8899999999999997</v>
      </c>
      <c r="EZ115" s="40">
        <v>6.96</v>
      </c>
      <c r="FA115" s="40">
        <f>(BX115/'[2]Population Estimates'!C113)*1000</f>
        <v>5.4347826086956523</v>
      </c>
      <c r="FB115" s="40">
        <f>(BY115/'[2]Population Estimates'!E113)*1000</f>
        <v>3.6496350364963503</v>
      </c>
      <c r="FC115" s="40">
        <f>(BZ115/'[2]Population Estimates'!E113)*1000</f>
        <v>4.7445255474452548</v>
      </c>
      <c r="FD115" s="40">
        <f>(CA115/'[2]Population Estimates'!G113)*1000</f>
        <v>2.197802197802198</v>
      </c>
      <c r="FE115" s="40">
        <f>(CB115/'[2]Population Estimates'!G113)*1000</f>
        <v>4.0293040293040301</v>
      </c>
      <c r="FF115" s="42">
        <v>5.13</v>
      </c>
      <c r="FG115" s="41">
        <v>5.32</v>
      </c>
      <c r="FH115" s="40">
        <v>6.02</v>
      </c>
      <c r="FI115" s="40">
        <v>7.69</v>
      </c>
      <c r="FJ115" s="40">
        <f>(CG115/'[2]Population Estimates'!C113)*1000</f>
        <v>5.4347826086956523</v>
      </c>
      <c r="FK115" s="40">
        <f>([2]iadatasheet!CI117/'[2]Population Estimates'!E113)*1000</f>
        <v>4.0145985401459852</v>
      </c>
      <c r="FL115" s="40">
        <f>(CI115/'[2]Population Estimates'!E113)*1000</f>
        <v>5.1094890510948909</v>
      </c>
      <c r="FM115" s="40">
        <f>(CJ115/'[2]Population Estimates'!G113)*1000</f>
        <v>4.0293040293040301</v>
      </c>
      <c r="FN115" s="40">
        <f>(CK115/'[2]Population Estimates'!G113)*1000</f>
        <v>5.4945054945054945</v>
      </c>
      <c r="FO115" s="42">
        <v>6.59</v>
      </c>
    </row>
    <row r="116" spans="1:433" x14ac:dyDescent="0.2">
      <c r="A116" s="30" t="s">
        <v>185</v>
      </c>
      <c r="B116" s="31">
        <v>705</v>
      </c>
      <c r="C116" s="32">
        <v>772</v>
      </c>
      <c r="D116" s="32">
        <v>663</v>
      </c>
      <c r="E116" s="32">
        <v>618</v>
      </c>
      <c r="F116" s="32">
        <v>489</v>
      </c>
      <c r="G116" s="32">
        <v>523</v>
      </c>
      <c r="H116" s="32">
        <f>VLOOKUP(A116,[1]wards!$A$3:$B$125,2,FALSE)</f>
        <v>548</v>
      </c>
      <c r="I116" s="32">
        <v>786</v>
      </c>
      <c r="J116" s="33">
        <v>858</v>
      </c>
      <c r="K116" s="34">
        <v>522</v>
      </c>
      <c r="L116" s="34">
        <v>564</v>
      </c>
      <c r="M116" s="35">
        <v>407</v>
      </c>
      <c r="N116" s="35">
        <v>373</v>
      </c>
      <c r="O116" s="35">
        <v>328</v>
      </c>
      <c r="P116" s="35">
        <v>224</v>
      </c>
      <c r="Q116" s="35">
        <f>VLOOKUP(A116,[1]wards!$L$3:$M$125,2,FALSE)</f>
        <v>268</v>
      </c>
      <c r="R116" s="35">
        <v>379</v>
      </c>
      <c r="S116" s="36">
        <v>264</v>
      </c>
      <c r="T116" s="37">
        <v>31</v>
      </c>
      <c r="U116" s="34">
        <v>34</v>
      </c>
      <c r="V116" s="34">
        <v>32</v>
      </c>
      <c r="W116" s="34">
        <v>27</v>
      </c>
      <c r="X116" s="35">
        <v>24</v>
      </c>
      <c r="Y116" s="35">
        <v>28</v>
      </c>
      <c r="Z116" s="35">
        <f>VLOOKUP(A116,[1]wards!$AC$3:$AF$125,4,FALSE)</f>
        <v>25</v>
      </c>
      <c r="AA116" s="35">
        <v>32</v>
      </c>
      <c r="AB116" s="38">
        <v>38</v>
      </c>
      <c r="AC116" s="39">
        <v>109</v>
      </c>
      <c r="AD116" s="39">
        <v>151</v>
      </c>
      <c r="AE116" s="39">
        <v>76</v>
      </c>
      <c r="AF116" s="39">
        <v>62</v>
      </c>
      <c r="AG116" s="40">
        <v>64</v>
      </c>
      <c r="AH116" s="40">
        <v>51</v>
      </c>
      <c r="AI116" s="40">
        <f>VLOOKUP(A116,[1]wards!$Y$2:$AA$126,3,FALSE)</f>
        <v>45</v>
      </c>
      <c r="AJ116" s="40">
        <v>67</v>
      </c>
      <c r="AK116" s="40">
        <v>88</v>
      </c>
      <c r="AL116" s="41">
        <v>8</v>
      </c>
      <c r="AM116" s="40">
        <v>5</v>
      </c>
      <c r="AN116" s="40">
        <v>2</v>
      </c>
      <c r="AO116" s="40">
        <v>4</v>
      </c>
      <c r="AP116" s="40">
        <v>1</v>
      </c>
      <c r="AQ116" s="40">
        <v>0</v>
      </c>
      <c r="AR116" s="40">
        <v>3</v>
      </c>
      <c r="AS116" s="42">
        <v>1</v>
      </c>
      <c r="AT116" s="41">
        <v>99</v>
      </c>
      <c r="AU116" s="40">
        <v>72</v>
      </c>
      <c r="AV116" s="40">
        <v>91</v>
      </c>
      <c r="AW116" s="40">
        <v>81</v>
      </c>
      <c r="AX116" s="40">
        <v>80</v>
      </c>
      <c r="AY116" s="40">
        <v>98</v>
      </c>
      <c r="AZ116" s="40">
        <f>VLOOKUP(A116,[1]wards!$U$3:$V$125,2,FALSE)</f>
        <v>103</v>
      </c>
      <c r="BA116" s="43">
        <v>171</v>
      </c>
      <c r="BB116" s="44">
        <v>211</v>
      </c>
      <c r="BC116" s="41">
        <v>149</v>
      </c>
      <c r="BD116" s="40">
        <v>136</v>
      </c>
      <c r="BE116" s="40">
        <v>152</v>
      </c>
      <c r="BF116" s="40">
        <v>162</v>
      </c>
      <c r="BG116" s="35">
        <v>99</v>
      </c>
      <c r="BH116" s="35">
        <v>124</v>
      </c>
      <c r="BI116" s="35">
        <f>VLOOKUP(A116,[1]wards!$AI$2:$AJ$125,2,FALSE)</f>
        <v>145</v>
      </c>
      <c r="BJ116" s="35">
        <v>214</v>
      </c>
      <c r="BK116" s="45">
        <v>262</v>
      </c>
      <c r="BL116" s="35">
        <v>62</v>
      </c>
      <c r="BM116" s="35">
        <v>85</v>
      </c>
      <c r="BN116" s="35">
        <v>84</v>
      </c>
      <c r="BO116" s="35">
        <v>65</v>
      </c>
      <c r="BP116" s="35">
        <v>54</v>
      </c>
      <c r="BQ116" s="35">
        <v>46</v>
      </c>
      <c r="BR116" s="35">
        <f>VLOOKUP(A116,[1]wards!$AM$2:$AR$125,6,FALSE)</f>
        <v>65</v>
      </c>
      <c r="BS116" s="35">
        <v>70</v>
      </c>
      <c r="BT116" s="35">
        <v>58</v>
      </c>
      <c r="BU116" s="46">
        <v>97</v>
      </c>
      <c r="BV116" s="35">
        <v>108</v>
      </c>
      <c r="BW116" s="35">
        <v>99</v>
      </c>
      <c r="BX116" s="35">
        <v>97</v>
      </c>
      <c r="BY116" s="35">
        <v>62</v>
      </c>
      <c r="BZ116" s="35">
        <v>65</v>
      </c>
      <c r="CA116" s="35">
        <f>VLOOKUP(A116,[1]wards!$AT$3:$AY$125,6,FALSE)</f>
        <v>61</v>
      </c>
      <c r="CB116" s="35">
        <v>105</v>
      </c>
      <c r="CC116" s="45">
        <v>146</v>
      </c>
      <c r="CD116" s="46">
        <v>114</v>
      </c>
      <c r="CE116" s="35">
        <v>129</v>
      </c>
      <c r="CF116" s="35">
        <v>108</v>
      </c>
      <c r="CG116" s="35">
        <v>108</v>
      </c>
      <c r="CH116" s="35">
        <v>71</v>
      </c>
      <c r="CI116" s="35">
        <v>66</v>
      </c>
      <c r="CJ116" s="35">
        <f>VLOOKUP(A116,[1]wards!$Y$3:$Z$125,2,FALSE)</f>
        <v>76</v>
      </c>
      <c r="CK116" s="35">
        <v>128</v>
      </c>
      <c r="CL116" s="45">
        <v>161</v>
      </c>
      <c r="CM116" s="41">
        <v>100.43</v>
      </c>
      <c r="CN116" s="40">
        <v>105.18</v>
      </c>
      <c r="CO116" s="40">
        <v>89.35</v>
      </c>
      <c r="CP116" s="40">
        <v>81.42</v>
      </c>
      <c r="CQ116" s="40">
        <f>(F116/'[2]Population Estimates'!E114)*1000</f>
        <v>59.344660194174757</v>
      </c>
      <c r="CR116" s="40">
        <f>([2]iadatasheet!H118/'[2]Population Estimates'!E114)*1000</f>
        <v>63.470873786407772</v>
      </c>
      <c r="CS116" s="40">
        <f>(H116/'[2]Population Estimates'!G114)*1000</f>
        <v>59.956236323851208</v>
      </c>
      <c r="CT116" s="40">
        <f>(I116/'[2]Population Estimates'!G114)*1000</f>
        <v>85.995623632385119</v>
      </c>
      <c r="CU116" s="42">
        <v>93.87</v>
      </c>
      <c r="CV116" s="41">
        <v>74.36</v>
      </c>
      <c r="CW116" s="40">
        <v>76.84</v>
      </c>
      <c r="CX116" s="40">
        <v>54.851752021563343</v>
      </c>
      <c r="CY116" s="40">
        <f>(N116/'[2]Population Estimates'!C114)*1000</f>
        <v>46.450809464508097</v>
      </c>
      <c r="CZ116" s="40">
        <f>(O116/'[2]Population Estimates'!E114)*1000</f>
        <v>39.805825242718448</v>
      </c>
      <c r="DA116" s="40">
        <f>(P116/'[2]Population Estimates'!E114)*1000</f>
        <v>27.184466019417474</v>
      </c>
      <c r="DB116" s="40">
        <f>(Q116/'[2]Population Estimates'!G114)*1000</f>
        <v>29.321663019693656</v>
      </c>
      <c r="DC116" s="40">
        <f>(R116/'[2]Population Estimates'!G114)*1000</f>
        <v>41.466083150984687</v>
      </c>
      <c r="DD116" s="42">
        <v>28.88</v>
      </c>
      <c r="DE116" s="41">
        <v>9.69</v>
      </c>
      <c r="DF116" s="40">
        <v>10.09</v>
      </c>
      <c r="DG116" s="40">
        <v>9.17</v>
      </c>
      <c r="DH116" s="40">
        <f>(W116/'[2]Population Estimates'!D114)*1000</f>
        <v>7.458563535911602</v>
      </c>
      <c r="DI116" s="40">
        <f>(X116/'[2]Population Estimates'!F114)*1000</f>
        <v>6.4343163538873993</v>
      </c>
      <c r="DJ116" s="40">
        <f>(Y116/'[2]Population Estimates'!F114)*1000</f>
        <v>7.5067024128686333</v>
      </c>
      <c r="DK116" s="40">
        <f>(Z116/'[2]Population Estimates'!H114)*1000</f>
        <v>6.3131313131313131</v>
      </c>
      <c r="DL116" s="40">
        <f>(AA116/'[2]Population Estimates'!H114)*1000</f>
        <v>8.0808080808080813</v>
      </c>
      <c r="DM116" s="42">
        <v>9.6</v>
      </c>
      <c r="DN116" s="41">
        <v>15.527065527065526</v>
      </c>
      <c r="DO116" s="40">
        <v>20.572207084468662</v>
      </c>
      <c r="DP116" s="40">
        <v>10.242587601078167</v>
      </c>
      <c r="DQ116" s="40">
        <f>(AG116/'[2]Population Estimates'!C114)*1000</f>
        <v>7.9701120797011207</v>
      </c>
      <c r="DR116" s="40">
        <f>(AG116/'[2]Population Estimates'!E114)*1000</f>
        <v>7.766990291262136</v>
      </c>
      <c r="DS116" s="40">
        <f>([2]iadatasheet!AI118/'[2]Population Estimates'!E114)*1000</f>
        <v>6.1893203883495147</v>
      </c>
      <c r="DT116" s="40">
        <f>(AI116/'[2]Population Estimates'!G114)*1000</f>
        <v>4.9234135667396064</v>
      </c>
      <c r="DU116" s="40">
        <f>(AJ116/'[2]Population Estimates'!G114)*1000</f>
        <v>7.3304157549234139</v>
      </c>
      <c r="DV116" s="42">
        <v>9.6300000000000008</v>
      </c>
      <c r="DW116" s="41">
        <v>14.1</v>
      </c>
      <c r="DX116" s="40">
        <v>9.81</v>
      </c>
      <c r="DY116" s="40">
        <v>12.26</v>
      </c>
      <c r="DZ116" s="40">
        <f>(AW116/'[2]Population Estimates'!C114)*1000</f>
        <v>10.08717310087173</v>
      </c>
      <c r="EA116" s="40">
        <f>(AX116/'[2]Population Estimates'!E114)*1000</f>
        <v>9.7087378640776691</v>
      </c>
      <c r="EB116" s="40">
        <f>(AY116/'[2]Population Estimates'!E114)*1000</f>
        <v>11.893203883495145</v>
      </c>
      <c r="EC116" s="40">
        <f>(AZ116/'[2]Population Estimates'!G114)*1000</f>
        <v>11.269146608315099</v>
      </c>
      <c r="ED116" s="40">
        <f>(BA116/'[2]Population Estimates'!G114)*1000</f>
        <v>18.708971553610503</v>
      </c>
      <c r="EE116" s="40">
        <v>23.09</v>
      </c>
      <c r="EF116" s="41">
        <v>21.23</v>
      </c>
      <c r="EG116" s="40">
        <v>18.53</v>
      </c>
      <c r="EH116" s="40">
        <v>20.49</v>
      </c>
      <c r="EI116" s="40">
        <f>([2]iadatasheet!BG118/'[2]Population Estimates'!C114)*1000</f>
        <v>20.174346201743461</v>
      </c>
      <c r="EJ116" s="40">
        <f>(BG116/'[2]Population Estimates'!E114)*1000</f>
        <v>12.014563106796116</v>
      </c>
      <c r="EK116" s="40">
        <f>(BH116/'[2]Population Estimates'!E114)*1000</f>
        <v>15.048543689320388</v>
      </c>
      <c r="EL116" s="40">
        <f>(BI116/'[2]Population Estimates'!G114)*1000</f>
        <v>15.864332603938731</v>
      </c>
      <c r="EM116" s="40">
        <f>(BJ116/'[2]Population Estimates'!G114)*1000</f>
        <v>23.413566739606125</v>
      </c>
      <c r="EN116" s="42">
        <v>28.67</v>
      </c>
      <c r="EO116" s="40">
        <v>8.83</v>
      </c>
      <c r="EP116" s="40">
        <v>11.58</v>
      </c>
      <c r="EQ116" s="40">
        <v>11.32</v>
      </c>
      <c r="ER116" s="40">
        <f>(BO116/'[2]Population Estimates'!C114)*1000</f>
        <v>8.0946450809464494</v>
      </c>
      <c r="ES116" s="40">
        <f>(BP116/'[2]Population Estimates'!E114)*1000</f>
        <v>6.5533980582524274</v>
      </c>
      <c r="ET116" s="40">
        <f>(BQ116/'[2]Population Estimates'!E114)*1000</f>
        <v>5.5825242718446599</v>
      </c>
      <c r="EU116" s="40">
        <f>(BR116/'[2]Population Estimates'!G114)*1000</f>
        <v>7.1115973741794312</v>
      </c>
      <c r="EV116" s="40">
        <f>(BS116/'[2]Population Estimates'!G114)*1000</f>
        <v>7.6586433260393871</v>
      </c>
      <c r="EW116" s="40">
        <v>6.35</v>
      </c>
      <c r="EX116" s="41">
        <v>13.82</v>
      </c>
      <c r="EY116" s="40">
        <v>14.71</v>
      </c>
      <c r="EZ116" s="40">
        <v>13.34</v>
      </c>
      <c r="FA116" s="40">
        <f>(BX116/'[2]Population Estimates'!C114)*1000</f>
        <v>12.079701120797012</v>
      </c>
      <c r="FB116" s="40">
        <f>(BY116/'[2]Population Estimates'!E114)*1000</f>
        <v>7.5242718446601939</v>
      </c>
      <c r="FC116" s="40">
        <f>(BZ116/'[2]Population Estimates'!E114)*1000</f>
        <v>7.8883495145631066</v>
      </c>
      <c r="FD116" s="40">
        <f>(CA116/'[2]Population Estimates'!G114)*1000</f>
        <v>6.6739606126914657</v>
      </c>
      <c r="FE116" s="40">
        <f>(CB116/'[2]Population Estimates'!G114)*1000</f>
        <v>11.487964989059082</v>
      </c>
      <c r="FF116" s="42">
        <v>15.97</v>
      </c>
      <c r="FG116" s="41">
        <v>16.239999999999998</v>
      </c>
      <c r="FH116" s="40">
        <v>17.57</v>
      </c>
      <c r="FI116" s="40">
        <v>14.56</v>
      </c>
      <c r="FJ116" s="40">
        <f>(CG116/'[2]Population Estimates'!C114)*1000</f>
        <v>13.449564134495642</v>
      </c>
      <c r="FK116" s="40">
        <f>([2]iadatasheet!CI118/'[2]Population Estimates'!E114)*1000</f>
        <v>8.616504854368932</v>
      </c>
      <c r="FL116" s="40">
        <f>(CI116/'[2]Population Estimates'!E114)*1000</f>
        <v>8.0097087378640772</v>
      </c>
      <c r="FM116" s="40">
        <f>(CJ116/'[2]Population Estimates'!G114)*1000</f>
        <v>8.3150984682713354</v>
      </c>
      <c r="FN116" s="40">
        <f>(CK116/'[2]Population Estimates'!G114)*1000</f>
        <v>14.00437636761488</v>
      </c>
      <c r="FO116" s="42">
        <v>17.61</v>
      </c>
    </row>
    <row r="117" spans="1:433" x14ac:dyDescent="0.2">
      <c r="A117" s="30" t="s">
        <v>186</v>
      </c>
      <c r="B117" s="31">
        <v>74</v>
      </c>
      <c r="C117" s="32">
        <v>129</v>
      </c>
      <c r="D117" s="32">
        <v>130</v>
      </c>
      <c r="E117" s="32">
        <v>279</v>
      </c>
      <c r="F117" s="32">
        <v>225</v>
      </c>
      <c r="G117" s="32">
        <v>182</v>
      </c>
      <c r="H117" s="32">
        <f>VLOOKUP(A117,[1]wards!$A$3:$B$125,2,FALSE)</f>
        <v>228</v>
      </c>
      <c r="I117" s="32">
        <v>175</v>
      </c>
      <c r="J117" s="33">
        <v>222</v>
      </c>
      <c r="K117" s="34">
        <v>75</v>
      </c>
      <c r="L117" s="34">
        <v>85</v>
      </c>
      <c r="M117" s="35">
        <v>88</v>
      </c>
      <c r="N117" s="35">
        <v>70</v>
      </c>
      <c r="O117" s="35">
        <v>65</v>
      </c>
      <c r="P117" s="35">
        <v>59</v>
      </c>
      <c r="Q117" s="35">
        <f>VLOOKUP(A117,[1]wards!$L$3:$M$125,2,FALSE)</f>
        <v>41</v>
      </c>
      <c r="R117" s="35">
        <v>56</v>
      </c>
      <c r="S117" s="36">
        <v>38</v>
      </c>
      <c r="T117" s="37">
        <v>4</v>
      </c>
      <c r="U117" s="34">
        <v>11</v>
      </c>
      <c r="V117" s="34">
        <v>3</v>
      </c>
      <c r="W117" s="34">
        <v>5</v>
      </c>
      <c r="X117" s="35">
        <v>7</v>
      </c>
      <c r="Y117" s="35">
        <v>10</v>
      </c>
      <c r="Z117" s="35">
        <f>VLOOKUP(A117,[1]wards!$AC$3:$AF$125,4,FALSE)</f>
        <v>11</v>
      </c>
      <c r="AA117" s="35">
        <v>4</v>
      </c>
      <c r="AB117" s="38">
        <v>7</v>
      </c>
      <c r="AC117" s="39">
        <v>24</v>
      </c>
      <c r="AD117" s="39">
        <v>24</v>
      </c>
      <c r="AE117" s="39">
        <v>22</v>
      </c>
      <c r="AF117" s="39">
        <v>19</v>
      </c>
      <c r="AG117" s="40">
        <v>22</v>
      </c>
      <c r="AH117" s="40">
        <v>12</v>
      </c>
      <c r="AI117" s="40">
        <f>VLOOKUP(A117,[1]wards!$Y$2:$AA$126,3,FALSE)</f>
        <v>16</v>
      </c>
      <c r="AJ117" s="40">
        <v>8</v>
      </c>
      <c r="AK117" s="40">
        <v>15</v>
      </c>
      <c r="AL117" s="41">
        <v>6</v>
      </c>
      <c r="AM117" s="40">
        <v>5</v>
      </c>
      <c r="AN117" s="40">
        <v>3</v>
      </c>
      <c r="AO117" s="40">
        <v>3</v>
      </c>
      <c r="AP117" s="40">
        <v>2</v>
      </c>
      <c r="AQ117" s="40">
        <f>VLOOKUP(A117,[1]wards!$P$3:$Q$88,2,FALSE)</f>
        <v>2</v>
      </c>
      <c r="AR117" s="40">
        <v>3</v>
      </c>
      <c r="AS117" s="42">
        <v>2</v>
      </c>
      <c r="AT117" s="41">
        <v>29</v>
      </c>
      <c r="AU117" s="40">
        <v>30</v>
      </c>
      <c r="AV117" s="40">
        <v>27</v>
      </c>
      <c r="AW117" s="40">
        <v>30</v>
      </c>
      <c r="AX117" s="40">
        <v>49</v>
      </c>
      <c r="AY117" s="40">
        <v>64</v>
      </c>
      <c r="AZ117" s="40">
        <f>VLOOKUP(A117,[1]wards!$U$3:$V$125,2,FALSE)</f>
        <v>61</v>
      </c>
      <c r="BA117" s="43">
        <v>55</v>
      </c>
      <c r="BB117" s="44">
        <v>37</v>
      </c>
      <c r="BC117" s="41"/>
      <c r="BD117" s="40">
        <v>4</v>
      </c>
      <c r="BE117" s="40">
        <v>2</v>
      </c>
      <c r="BF117" s="40">
        <v>3</v>
      </c>
      <c r="BG117" s="35">
        <v>5</v>
      </c>
      <c r="BH117" s="35">
        <v>3</v>
      </c>
      <c r="BI117" s="35">
        <f>VLOOKUP(A117,[1]wards!$AI$2:$AJ$125,2,FALSE)</f>
        <v>0</v>
      </c>
      <c r="BJ117" s="35">
        <v>4</v>
      </c>
      <c r="BK117" s="45">
        <v>3</v>
      </c>
      <c r="BL117" s="35">
        <v>7</v>
      </c>
      <c r="BM117" s="35">
        <v>18</v>
      </c>
      <c r="BN117" s="35">
        <v>9</v>
      </c>
      <c r="BO117" s="35">
        <v>21</v>
      </c>
      <c r="BP117" s="35">
        <v>17</v>
      </c>
      <c r="BQ117" s="35">
        <v>16</v>
      </c>
      <c r="BR117" s="35">
        <f>VLOOKUP(A117,[1]wards!$AM$2:$AR$125,6,FALSE)</f>
        <v>6</v>
      </c>
      <c r="BS117" s="35">
        <v>6</v>
      </c>
      <c r="BT117" s="35">
        <v>12</v>
      </c>
      <c r="BU117" s="46">
        <v>8</v>
      </c>
      <c r="BV117" s="35">
        <v>20</v>
      </c>
      <c r="BW117" s="35">
        <v>16</v>
      </c>
      <c r="BX117" s="35">
        <v>26</v>
      </c>
      <c r="BY117" s="35">
        <v>22</v>
      </c>
      <c r="BZ117" s="35">
        <v>21</v>
      </c>
      <c r="CA117" s="35">
        <f>VLOOKUP(A117,[1]wards!$AT$3:$AY$125,6,FALSE)</f>
        <v>23</v>
      </c>
      <c r="CB117" s="35">
        <v>19</v>
      </c>
      <c r="CC117" s="45">
        <v>30</v>
      </c>
      <c r="CD117" s="46">
        <v>12</v>
      </c>
      <c r="CE117" s="35">
        <v>20</v>
      </c>
      <c r="CF117" s="35">
        <v>18</v>
      </c>
      <c r="CG117" s="35">
        <v>28</v>
      </c>
      <c r="CH117" s="35">
        <v>30</v>
      </c>
      <c r="CI117" s="35">
        <v>24</v>
      </c>
      <c r="CJ117" s="35">
        <f>VLOOKUP(A117,[1]wards!$Y$3:$Z$125,2,FALSE)</f>
        <v>26</v>
      </c>
      <c r="CK117" s="35">
        <v>23</v>
      </c>
      <c r="CL117" s="45">
        <v>37</v>
      </c>
      <c r="CM117" s="41">
        <v>23.57</v>
      </c>
      <c r="CN117" s="40">
        <v>41.48</v>
      </c>
      <c r="CO117" s="40">
        <v>41.67</v>
      </c>
      <c r="CP117" s="40">
        <v>88.57</v>
      </c>
      <c r="CQ117" s="40">
        <f>(F117/'[2]Population Estimates'!E115)*1000</f>
        <v>65.78947368421052</v>
      </c>
      <c r="CR117" s="40">
        <f>([2]iadatasheet!H119/'[2]Population Estimates'!E115)*1000</f>
        <v>53.216374269005847</v>
      </c>
      <c r="CS117" s="40">
        <f>(H117/'[2]Population Estimates'!G115)*1000</f>
        <v>62.125340599455043</v>
      </c>
      <c r="CT117" s="40">
        <f>(I117/'[2]Population Estimates'!G115)*1000</f>
        <v>47.683923705722073</v>
      </c>
      <c r="CU117" s="42">
        <v>60.49</v>
      </c>
      <c r="CV117" s="41">
        <v>23.89</v>
      </c>
      <c r="CW117" s="40">
        <v>27.33</v>
      </c>
      <c r="CX117" s="40">
        <v>28.205128205128204</v>
      </c>
      <c r="CY117" s="40">
        <f>(N117/'[2]Population Estimates'!C115)*1000</f>
        <v>20.348837209302328</v>
      </c>
      <c r="CZ117" s="40">
        <f>(O117/'[2]Population Estimates'!E115)*1000</f>
        <v>19.005847953216374</v>
      </c>
      <c r="DA117" s="40">
        <f>(P117/'[2]Population Estimates'!E115)*1000</f>
        <v>17.251461988304094</v>
      </c>
      <c r="DB117" s="40">
        <f>(Q117/'[2]Population Estimates'!G115)*1000</f>
        <v>11.1716621253406</v>
      </c>
      <c r="DC117" s="40">
        <f>(R117/'[2]Population Estimates'!G115)*1000</f>
        <v>15.258855585831062</v>
      </c>
      <c r="DD117" s="42">
        <v>10.35</v>
      </c>
      <c r="DE117" s="41">
        <v>2.78</v>
      </c>
      <c r="DF117" s="40">
        <v>7.64</v>
      </c>
      <c r="DG117" s="40">
        <v>2.0099999999999998</v>
      </c>
      <c r="DH117" s="40">
        <f>(W117/'[2]Population Estimates'!D115)*1000</f>
        <v>3.4013605442176869</v>
      </c>
      <c r="DI117" s="40">
        <f>(X117/'[2]Population Estimates'!F115)*1000</f>
        <v>4.7297297297297298</v>
      </c>
      <c r="DJ117" s="40">
        <f>(Y117/'[2]Population Estimates'!F115)*1000</f>
        <v>6.756756756756757</v>
      </c>
      <c r="DK117" s="40">
        <f>(Z117/'[2]Population Estimates'!H115)*1000</f>
        <v>7.3825503355704694</v>
      </c>
      <c r="DL117" s="40">
        <f>(AA117/'[2]Population Estimates'!H115)*1000</f>
        <v>2.6845637583892614</v>
      </c>
      <c r="DM117" s="42">
        <v>4.7</v>
      </c>
      <c r="DN117" s="41">
        <v>7.6433121019108281</v>
      </c>
      <c r="DO117" s="40">
        <v>7.717041800643087</v>
      </c>
      <c r="DP117" s="40">
        <v>7.0512820512820511</v>
      </c>
      <c r="DQ117" s="40">
        <f>(AG117/'[2]Population Estimates'!C115)*1000</f>
        <v>6.3953488372093021</v>
      </c>
      <c r="DR117" s="40">
        <f>(AG117/'[2]Population Estimates'!E115)*1000</f>
        <v>6.4327485380116967</v>
      </c>
      <c r="DS117" s="40">
        <f>([2]iadatasheet!AI119/'[2]Population Estimates'!E115)*1000</f>
        <v>3.5087719298245617</v>
      </c>
      <c r="DT117" s="40">
        <f>(AI117/'[2]Population Estimates'!G115)*1000</f>
        <v>4.3596730245231612</v>
      </c>
      <c r="DU117" s="40">
        <f>(AJ117/'[2]Population Estimates'!G115)*1000</f>
        <v>2.1798365122615806</v>
      </c>
      <c r="DV117" s="42">
        <v>4.09</v>
      </c>
      <c r="DW117" s="41">
        <v>9.24</v>
      </c>
      <c r="DX117" s="40">
        <v>9.65</v>
      </c>
      <c r="DY117" s="40">
        <v>8.65</v>
      </c>
      <c r="DZ117" s="40">
        <f>(AW117/'[2]Population Estimates'!C115)*1000</f>
        <v>8.720930232558139</v>
      </c>
      <c r="EA117" s="40">
        <f>(AX117/'[2]Population Estimates'!E115)*1000</f>
        <v>14.327485380116959</v>
      </c>
      <c r="EB117" s="40">
        <f>(AY117/'[2]Population Estimates'!E115)*1000</f>
        <v>18.71345029239766</v>
      </c>
      <c r="EC117" s="40">
        <f>(AZ117/'[2]Population Estimates'!G115)*1000</f>
        <v>16.621253405994551</v>
      </c>
      <c r="ED117" s="40">
        <f>(BA117/'[2]Population Estimates'!G115)*1000</f>
        <v>14.986376021798364</v>
      </c>
      <c r="EE117" s="40">
        <v>10.08</v>
      </c>
      <c r="EF117" s="41">
        <v>0</v>
      </c>
      <c r="EG117" s="40">
        <v>1.29</v>
      </c>
      <c r="EH117" s="40">
        <v>0.64</v>
      </c>
      <c r="EI117" s="40">
        <f>([2]iadatasheet!BG119/'[2]Population Estimates'!C115)*1000</f>
        <v>0.87209302325581395</v>
      </c>
      <c r="EJ117" s="40">
        <f>(BG117/'[2]Population Estimates'!E115)*1000</f>
        <v>1.4619883040935671</v>
      </c>
      <c r="EK117" s="40">
        <f>(BH117/'[2]Population Estimates'!E115)*1000</f>
        <v>0.87719298245614041</v>
      </c>
      <c r="EL117" s="40">
        <f>(BI117/'[2]Population Estimates'!G115)*1000</f>
        <v>0</v>
      </c>
      <c r="EM117" s="40">
        <f>(BJ117/'[2]Population Estimates'!G115)*1000</f>
        <v>1.0899182561307903</v>
      </c>
      <c r="EN117" s="42">
        <v>0.82</v>
      </c>
      <c r="EO117" s="40">
        <v>2.23</v>
      </c>
      <c r="EP117" s="40">
        <v>5.79</v>
      </c>
      <c r="EQ117" s="40">
        <v>2.88</v>
      </c>
      <c r="ER117" s="40">
        <f>(BO117/'[2]Population Estimates'!C115)*1000</f>
        <v>6.1046511627906979</v>
      </c>
      <c r="ES117" s="40">
        <f>(BP117/'[2]Population Estimates'!E115)*1000</f>
        <v>4.9707602339181287</v>
      </c>
      <c r="ET117" s="40">
        <f>(BQ117/'[2]Population Estimates'!E115)*1000</f>
        <v>4.6783625730994149</v>
      </c>
      <c r="EU117" s="40">
        <f>(BR117/'[2]Population Estimates'!G115)*1000</f>
        <v>1.6348773841961854</v>
      </c>
      <c r="EV117" s="40">
        <f>(BS117/'[2]Population Estimates'!G115)*1000</f>
        <v>1.6348773841961854</v>
      </c>
      <c r="EW117" s="40">
        <v>3.27</v>
      </c>
      <c r="EX117" s="41">
        <v>2.5499999999999998</v>
      </c>
      <c r="EY117" s="40">
        <v>6.43</v>
      </c>
      <c r="EZ117" s="40">
        <v>5.13</v>
      </c>
      <c r="FA117" s="40">
        <f>(BX117/'[2]Population Estimates'!C115)*1000</f>
        <v>7.558139534883721</v>
      </c>
      <c r="FB117" s="40">
        <f>(BY117/'[2]Population Estimates'!E115)*1000</f>
        <v>6.4327485380116967</v>
      </c>
      <c r="FC117" s="40">
        <f>(BZ117/'[2]Population Estimates'!E115)*1000</f>
        <v>6.1403508771929829</v>
      </c>
      <c r="FD117" s="40">
        <f>(CA117/'[2]Population Estimates'!G115)*1000</f>
        <v>6.2670299727520433</v>
      </c>
      <c r="FE117" s="40">
        <f>(CB117/'[2]Population Estimates'!G115)*1000</f>
        <v>5.1771117166212539</v>
      </c>
      <c r="FF117" s="42">
        <v>8.17</v>
      </c>
      <c r="FG117" s="41">
        <v>3.82</v>
      </c>
      <c r="FH117" s="40">
        <v>6.43</v>
      </c>
      <c r="FI117" s="40">
        <v>5.77</v>
      </c>
      <c r="FJ117" s="40">
        <f>(CG117/'[2]Population Estimates'!C115)*1000</f>
        <v>8.1395348837209305</v>
      </c>
      <c r="FK117" s="40">
        <f>([2]iadatasheet!CI119/'[2]Population Estimates'!E115)*1000</f>
        <v>8.7719298245614024</v>
      </c>
      <c r="FL117" s="40">
        <f>(CI117/'[2]Population Estimates'!E115)*1000</f>
        <v>7.0175438596491233</v>
      </c>
      <c r="FM117" s="40">
        <f>(CJ117/'[2]Population Estimates'!G115)*1000</f>
        <v>7.084468664850136</v>
      </c>
      <c r="FN117" s="40">
        <f>(CK117/'[2]Population Estimates'!G115)*1000</f>
        <v>6.2670299727520433</v>
      </c>
      <c r="FO117" s="42">
        <v>10.08</v>
      </c>
    </row>
    <row r="118" spans="1:433" x14ac:dyDescent="0.2">
      <c r="A118" s="30" t="s">
        <v>187</v>
      </c>
      <c r="B118" s="31">
        <v>224</v>
      </c>
      <c r="C118" s="32">
        <v>193</v>
      </c>
      <c r="D118" s="32">
        <v>210</v>
      </c>
      <c r="E118" s="32">
        <v>174</v>
      </c>
      <c r="F118" s="32">
        <v>187</v>
      </c>
      <c r="G118" s="32">
        <v>188</v>
      </c>
      <c r="H118" s="32">
        <f>VLOOKUP(A118,[1]wards!$A$3:$B$125,2,FALSE)</f>
        <v>191</v>
      </c>
      <c r="I118" s="32">
        <v>160</v>
      </c>
      <c r="J118" s="33">
        <v>240</v>
      </c>
      <c r="K118" s="34">
        <v>262</v>
      </c>
      <c r="L118" s="34">
        <v>312</v>
      </c>
      <c r="M118" s="35">
        <v>289</v>
      </c>
      <c r="N118" s="35">
        <v>256</v>
      </c>
      <c r="O118" s="35">
        <v>224</v>
      </c>
      <c r="P118" s="35">
        <v>218</v>
      </c>
      <c r="Q118" s="35">
        <f>VLOOKUP(A118,[1]wards!$L$3:$M$125,2,FALSE)</f>
        <v>251</v>
      </c>
      <c r="R118" s="35">
        <v>217</v>
      </c>
      <c r="S118" s="36">
        <v>143</v>
      </c>
      <c r="T118" s="37">
        <v>6</v>
      </c>
      <c r="U118" s="34">
        <v>8</v>
      </c>
      <c r="V118" s="34">
        <v>12</v>
      </c>
      <c r="W118" s="34">
        <v>19</v>
      </c>
      <c r="X118" s="35">
        <v>5</v>
      </c>
      <c r="Y118" s="35">
        <v>17</v>
      </c>
      <c r="Z118" s="35">
        <f>VLOOKUP(A118,[1]wards!$AC$3:$AF$125,4,FALSE)</f>
        <v>7</v>
      </c>
      <c r="AA118" s="35">
        <v>9</v>
      </c>
      <c r="AB118" s="38">
        <v>12</v>
      </c>
      <c r="AC118" s="39">
        <v>72</v>
      </c>
      <c r="AD118" s="39">
        <v>55</v>
      </c>
      <c r="AE118" s="39">
        <v>70</v>
      </c>
      <c r="AF118" s="39">
        <v>42</v>
      </c>
      <c r="AG118" s="40">
        <v>55</v>
      </c>
      <c r="AH118" s="40">
        <v>49</v>
      </c>
      <c r="AI118" s="40">
        <f>VLOOKUP(A118,[1]wards!$Y$2:$AA$126,3,FALSE)</f>
        <v>71</v>
      </c>
      <c r="AJ118" s="40">
        <v>36</v>
      </c>
      <c r="AK118" s="40">
        <v>49</v>
      </c>
      <c r="AL118" s="41">
        <v>3</v>
      </c>
      <c r="AM118" s="40">
        <v>14</v>
      </c>
      <c r="AN118" s="40">
        <v>7</v>
      </c>
      <c r="AO118" s="40">
        <v>17</v>
      </c>
      <c r="AP118" s="40">
        <v>5</v>
      </c>
      <c r="AQ118" s="40">
        <f>VLOOKUP(A118,[1]wards!$P$3:$Q$88,2,FALSE)</f>
        <v>8</v>
      </c>
      <c r="AR118" s="40">
        <v>10</v>
      </c>
      <c r="AS118" s="42">
        <v>0</v>
      </c>
      <c r="AT118" s="41">
        <v>49</v>
      </c>
      <c r="AU118" s="40">
        <v>55</v>
      </c>
      <c r="AV118" s="40">
        <v>52</v>
      </c>
      <c r="AW118" s="40">
        <v>42</v>
      </c>
      <c r="AX118" s="40">
        <v>61</v>
      </c>
      <c r="AY118" s="40">
        <v>63</v>
      </c>
      <c r="AZ118" s="40">
        <f>VLOOKUP(A118,[1]wards!$U$3:$V$125,2,FALSE)</f>
        <v>84</v>
      </c>
      <c r="BA118" s="43">
        <v>75</v>
      </c>
      <c r="BB118" s="44">
        <v>73</v>
      </c>
      <c r="BC118" s="41">
        <v>4</v>
      </c>
      <c r="BD118" s="40">
        <v>2</v>
      </c>
      <c r="BE118" s="40">
        <v>5</v>
      </c>
      <c r="BF118" s="40"/>
      <c r="BG118" s="35">
        <v>0</v>
      </c>
      <c r="BH118" s="35">
        <v>1</v>
      </c>
      <c r="BI118" s="35">
        <f>VLOOKUP(A118,[1]wards!$AI$2:$AJ$125,2,FALSE)</f>
        <v>2</v>
      </c>
      <c r="BJ118" s="35">
        <v>0</v>
      </c>
      <c r="BK118" s="45">
        <v>3</v>
      </c>
      <c r="BL118" s="35">
        <v>20</v>
      </c>
      <c r="BM118" s="35">
        <v>21</v>
      </c>
      <c r="BN118" s="35">
        <v>25</v>
      </c>
      <c r="BO118" s="35">
        <v>12</v>
      </c>
      <c r="BP118" s="35">
        <v>21</v>
      </c>
      <c r="BQ118" s="35">
        <v>21</v>
      </c>
      <c r="BR118" s="35">
        <f>VLOOKUP(A118,[1]wards!$AM$2:$AR$125,6,FALSE)</f>
        <v>20</v>
      </c>
      <c r="BS118" s="35">
        <v>14</v>
      </c>
      <c r="BT118" s="35">
        <v>22</v>
      </c>
      <c r="BU118" s="46">
        <v>37</v>
      </c>
      <c r="BV118" s="35">
        <v>33</v>
      </c>
      <c r="BW118" s="35">
        <v>22</v>
      </c>
      <c r="BX118" s="35">
        <v>36</v>
      </c>
      <c r="BY118" s="35">
        <v>39</v>
      </c>
      <c r="BZ118" s="35">
        <v>32</v>
      </c>
      <c r="CA118" s="35">
        <f>VLOOKUP(A118,[1]wards!$AT$3:$AY$125,6,FALSE)</f>
        <v>27</v>
      </c>
      <c r="CB118" s="35">
        <v>36</v>
      </c>
      <c r="CC118" s="45">
        <v>68</v>
      </c>
      <c r="CD118" s="46">
        <v>46</v>
      </c>
      <c r="CE118" s="35">
        <v>39</v>
      </c>
      <c r="CF118" s="35">
        <v>25</v>
      </c>
      <c r="CG118" s="35">
        <v>37</v>
      </c>
      <c r="CH118" s="35">
        <v>42</v>
      </c>
      <c r="CI118" s="35">
        <v>36</v>
      </c>
      <c r="CJ118" s="35">
        <f>VLOOKUP(A118,[1]wards!$Y$3:$Z$125,2,FALSE)</f>
        <v>37</v>
      </c>
      <c r="CK118" s="35">
        <v>39</v>
      </c>
      <c r="CL118" s="45">
        <v>74</v>
      </c>
      <c r="CM118" s="41">
        <v>35.56</v>
      </c>
      <c r="CN118" s="40">
        <v>30.68</v>
      </c>
      <c r="CO118" s="40">
        <v>33.65</v>
      </c>
      <c r="CP118" s="40">
        <v>27.93</v>
      </c>
      <c r="CQ118" s="40">
        <f>(F118/'[2]Population Estimates'!E116)*1000</f>
        <v>29.310344827586206</v>
      </c>
      <c r="CR118" s="40">
        <f>([2]iadatasheet!H120/'[2]Population Estimates'!E116)*1000</f>
        <v>29.467084639498431</v>
      </c>
      <c r="CS118" s="40">
        <f>(H118/'[2]Population Estimates'!G116)*1000</f>
        <v>29.612403100775193</v>
      </c>
      <c r="CT118" s="40">
        <f>(I118/'[2]Population Estimates'!G116)*1000</f>
        <v>24.806201550387598</v>
      </c>
      <c r="CU118" s="42">
        <v>37.21</v>
      </c>
      <c r="CV118" s="41">
        <v>41.59</v>
      </c>
      <c r="CW118" s="40">
        <v>49.6</v>
      </c>
      <c r="CX118" s="40">
        <v>46.314102564102569</v>
      </c>
      <c r="CY118" s="40">
        <f>(N118/'[2]Population Estimates'!C116)*1000</f>
        <v>40.314960629921259</v>
      </c>
      <c r="CZ118" s="40">
        <f>(O118/'[2]Population Estimates'!E116)*1000</f>
        <v>35.109717868338556</v>
      </c>
      <c r="DA118" s="40">
        <f>(P118/'[2]Population Estimates'!E116)*1000</f>
        <v>34.169278996865209</v>
      </c>
      <c r="DB118" s="40">
        <f>(Q118/'[2]Population Estimates'!G116)*1000</f>
        <v>38.914728682170548</v>
      </c>
      <c r="DC118" s="40">
        <f>(R118/'[2]Population Estimates'!G116)*1000</f>
        <v>33.643410852713174</v>
      </c>
      <c r="DD118" s="42">
        <v>22.17</v>
      </c>
      <c r="DE118" s="41">
        <v>2.34</v>
      </c>
      <c r="DF118" s="40">
        <v>3.1</v>
      </c>
      <c r="DG118" s="40">
        <v>4.67</v>
      </c>
      <c r="DH118" s="40">
        <f>(W118/'[2]Population Estimates'!D116)*1000</f>
        <v>7.1969696969696972</v>
      </c>
      <c r="DI118" s="40">
        <f>(X118/'[2]Population Estimates'!F116)*1000</f>
        <v>1.8867924528301887</v>
      </c>
      <c r="DJ118" s="40">
        <f>(Y118/'[2]Population Estimates'!F116)*1000</f>
        <v>6.415094339622641</v>
      </c>
      <c r="DK118" s="40">
        <f>(Z118/'[2]Population Estimates'!H116)*1000</f>
        <v>2.6315789473684208</v>
      </c>
      <c r="DL118" s="40">
        <f>(AA118/'[2]Population Estimates'!H116)*1000</f>
        <v>3.3834586466165413</v>
      </c>
      <c r="DM118" s="42">
        <v>4.51</v>
      </c>
      <c r="DN118" s="41">
        <v>11.428571428571429</v>
      </c>
      <c r="DO118" s="40">
        <v>8.7440381558028619</v>
      </c>
      <c r="DP118" s="40">
        <v>11.217948717948717</v>
      </c>
      <c r="DQ118" s="40">
        <f>(AG118/'[2]Population Estimates'!C116)*1000</f>
        <v>8.6614173228346463</v>
      </c>
      <c r="DR118" s="40">
        <f>(AG118/'[2]Population Estimates'!E116)*1000</f>
        <v>8.6206896551724128</v>
      </c>
      <c r="DS118" s="40">
        <f>([2]iadatasheet!AI120/'[2]Population Estimates'!E116)*1000</f>
        <v>7.6802507836990594</v>
      </c>
      <c r="DT118" s="40">
        <f>(AI118/'[2]Population Estimates'!G116)*1000</f>
        <v>11.007751937984496</v>
      </c>
      <c r="DU118" s="40">
        <f>(AJ118/'[2]Population Estimates'!G116)*1000</f>
        <v>5.5813953488372094</v>
      </c>
      <c r="DV118" s="42">
        <v>7.6</v>
      </c>
      <c r="DW118" s="41">
        <v>7.78</v>
      </c>
      <c r="DX118" s="40">
        <v>8.74</v>
      </c>
      <c r="DY118" s="40">
        <v>8.33</v>
      </c>
      <c r="DZ118" s="40">
        <f>(AW118/'[2]Population Estimates'!C116)*1000</f>
        <v>6.6141732283464565</v>
      </c>
      <c r="EA118" s="40">
        <f>(AX118/'[2]Population Estimates'!E116)*1000</f>
        <v>9.5611285266457671</v>
      </c>
      <c r="EB118" s="40">
        <f>(AY118/'[2]Population Estimates'!E116)*1000</f>
        <v>9.8746081504702197</v>
      </c>
      <c r="EC118" s="40">
        <f>(AZ118/'[2]Population Estimates'!G116)*1000</f>
        <v>13.023255813953488</v>
      </c>
      <c r="ED118" s="40">
        <f>(BA118/'[2]Population Estimates'!G116)*1000</f>
        <v>11.627906976744185</v>
      </c>
      <c r="EE118" s="40">
        <v>11.32</v>
      </c>
      <c r="EF118" s="41">
        <v>0.63</v>
      </c>
      <c r="EG118" s="40">
        <v>0.32</v>
      </c>
      <c r="EH118" s="40">
        <v>0.8</v>
      </c>
      <c r="EI118" s="40">
        <f>([2]iadatasheet!BG120/'[2]Population Estimates'!C116)*1000</f>
        <v>0</v>
      </c>
      <c r="EJ118" s="40">
        <f>(BG118/'[2]Population Estimates'!E116)*1000</f>
        <v>0</v>
      </c>
      <c r="EK118" s="40">
        <f>(BH118/'[2]Population Estimates'!E116)*1000</f>
        <v>0.15673981191222572</v>
      </c>
      <c r="EL118" s="40">
        <f>(BI118/'[2]Population Estimates'!G116)*1000</f>
        <v>0.31007751937984496</v>
      </c>
      <c r="EM118" s="40">
        <f>(BJ118/'[2]Population Estimates'!G116)*1000</f>
        <v>0</v>
      </c>
      <c r="EN118" s="42">
        <v>0.47</v>
      </c>
      <c r="EO118" s="40">
        <v>3.17</v>
      </c>
      <c r="EP118" s="40">
        <v>3.34</v>
      </c>
      <c r="EQ118" s="40">
        <v>4.01</v>
      </c>
      <c r="ER118" s="40">
        <f>(BO118/'[2]Population Estimates'!C116)*1000</f>
        <v>1.889763779527559</v>
      </c>
      <c r="ES118" s="40">
        <f>(BP118/'[2]Population Estimates'!E116)*1000</f>
        <v>3.2915360501567399</v>
      </c>
      <c r="ET118" s="40">
        <f>(BQ118/'[2]Population Estimates'!E116)*1000</f>
        <v>3.2915360501567399</v>
      </c>
      <c r="EU118" s="40">
        <f>(BR118/'[2]Population Estimates'!G116)*1000</f>
        <v>3.1007751937984498</v>
      </c>
      <c r="EV118" s="40">
        <f>(BS118/'[2]Population Estimates'!G116)*1000</f>
        <v>2.1705426356589146</v>
      </c>
      <c r="EW118" s="40">
        <v>3.41</v>
      </c>
      <c r="EX118" s="41">
        <v>5.87</v>
      </c>
      <c r="EY118" s="40">
        <v>5.25</v>
      </c>
      <c r="EZ118" s="40">
        <v>3.53</v>
      </c>
      <c r="FA118" s="40">
        <f>(BX118/'[2]Population Estimates'!C116)*1000</f>
        <v>5.6692913385826778</v>
      </c>
      <c r="FB118" s="40">
        <f>(BY118/'[2]Population Estimates'!E116)*1000</f>
        <v>6.1128526645768027</v>
      </c>
      <c r="FC118" s="40">
        <f>(BZ118/'[2]Population Estimates'!E116)*1000</f>
        <v>5.015673981191223</v>
      </c>
      <c r="FD118" s="40">
        <f>(CA118/'[2]Population Estimates'!G116)*1000</f>
        <v>4.1860465116279073</v>
      </c>
      <c r="FE118" s="40">
        <f>(CB118/'[2]Population Estimates'!G116)*1000</f>
        <v>5.5813953488372094</v>
      </c>
      <c r="FF118" s="42">
        <v>10.54</v>
      </c>
      <c r="FG118" s="41">
        <v>7.3</v>
      </c>
      <c r="FH118" s="40">
        <v>6.2</v>
      </c>
      <c r="FI118" s="40">
        <v>4.01</v>
      </c>
      <c r="FJ118" s="40">
        <f>(CG118/'[2]Population Estimates'!C116)*1000</f>
        <v>5.8267716535433065</v>
      </c>
      <c r="FK118" s="40">
        <f>([2]iadatasheet!CI120/'[2]Population Estimates'!E116)*1000</f>
        <v>6.5830721003134798</v>
      </c>
      <c r="FL118" s="40">
        <f>(CI118/'[2]Population Estimates'!E116)*1000</f>
        <v>5.6426332288401246</v>
      </c>
      <c r="FM118" s="40">
        <f>(CJ118/'[2]Population Estimates'!G116)*1000</f>
        <v>5.7364341085271322</v>
      </c>
      <c r="FN118" s="40">
        <f>(CK118/'[2]Population Estimates'!G116)*1000</f>
        <v>6.0465116279069768</v>
      </c>
      <c r="FO118" s="42">
        <v>11.47</v>
      </c>
    </row>
    <row r="119" spans="1:433" x14ac:dyDescent="0.2">
      <c r="A119" s="30" t="s">
        <v>188</v>
      </c>
      <c r="B119" s="31">
        <v>247</v>
      </c>
      <c r="C119" s="32">
        <v>245</v>
      </c>
      <c r="D119" s="32">
        <v>288</v>
      </c>
      <c r="E119" s="32">
        <v>175</v>
      </c>
      <c r="F119" s="32">
        <v>193</v>
      </c>
      <c r="G119" s="32">
        <v>157</v>
      </c>
      <c r="H119" s="32">
        <f>VLOOKUP(A119,[1]wards!$A$3:$B$125,2,FALSE)</f>
        <v>176</v>
      </c>
      <c r="I119" s="32">
        <v>143</v>
      </c>
      <c r="J119" s="33">
        <v>179</v>
      </c>
      <c r="K119" s="34">
        <v>176</v>
      </c>
      <c r="L119" s="34">
        <v>209</v>
      </c>
      <c r="M119" s="35">
        <v>136</v>
      </c>
      <c r="N119" s="35">
        <v>139</v>
      </c>
      <c r="O119" s="35">
        <v>116</v>
      </c>
      <c r="P119" s="35">
        <v>96</v>
      </c>
      <c r="Q119" s="35">
        <f>VLOOKUP(A119,[1]wards!$L$3:$M$125,2,FALSE)</f>
        <v>116</v>
      </c>
      <c r="R119" s="35">
        <v>75</v>
      </c>
      <c r="S119" s="36">
        <v>62</v>
      </c>
      <c r="T119" s="37">
        <v>11</v>
      </c>
      <c r="U119" s="34">
        <v>17</v>
      </c>
      <c r="V119" s="34">
        <v>25</v>
      </c>
      <c r="W119" s="34">
        <v>14</v>
      </c>
      <c r="X119" s="35">
        <v>12</v>
      </c>
      <c r="Y119" s="35">
        <v>12</v>
      </c>
      <c r="Z119" s="35">
        <f>VLOOKUP(A119,[1]wards!$AC$3:$AF$125,4,FALSE)</f>
        <v>26</v>
      </c>
      <c r="AA119" s="35">
        <v>12</v>
      </c>
      <c r="AB119" s="38">
        <v>10</v>
      </c>
      <c r="AC119" s="39">
        <v>39</v>
      </c>
      <c r="AD119" s="39">
        <v>40</v>
      </c>
      <c r="AE119" s="39">
        <v>57</v>
      </c>
      <c r="AF119" s="39">
        <v>26</v>
      </c>
      <c r="AG119" s="40">
        <v>42</v>
      </c>
      <c r="AH119" s="40">
        <v>35</v>
      </c>
      <c r="AI119" s="40">
        <f>VLOOKUP(A119,[1]wards!$Y$2:$AA$126,3,FALSE)</f>
        <v>28</v>
      </c>
      <c r="AJ119" s="40">
        <v>14</v>
      </c>
      <c r="AK119" s="40">
        <v>20</v>
      </c>
      <c r="AL119" s="41">
        <v>6</v>
      </c>
      <c r="AM119" s="40">
        <v>2</v>
      </c>
      <c r="AN119" s="40">
        <v>1</v>
      </c>
      <c r="AO119" s="40">
        <v>0</v>
      </c>
      <c r="AP119" s="40">
        <v>1</v>
      </c>
      <c r="AQ119" s="40">
        <v>0</v>
      </c>
      <c r="AR119" s="40">
        <v>1</v>
      </c>
      <c r="AS119" s="42">
        <v>1</v>
      </c>
      <c r="AT119" s="41">
        <v>49</v>
      </c>
      <c r="AU119" s="40">
        <v>49</v>
      </c>
      <c r="AV119" s="40">
        <v>43</v>
      </c>
      <c r="AW119" s="40">
        <v>60</v>
      </c>
      <c r="AX119" s="40">
        <v>80</v>
      </c>
      <c r="AY119" s="40">
        <v>47</v>
      </c>
      <c r="AZ119" s="40">
        <f>VLOOKUP(A119,[1]wards!$U$3:$V$125,2,FALSE)</f>
        <v>48</v>
      </c>
      <c r="BA119" s="43">
        <v>53</v>
      </c>
      <c r="BB119" s="44">
        <v>83</v>
      </c>
      <c r="BC119" s="41">
        <v>16</v>
      </c>
      <c r="BD119" s="40">
        <v>12</v>
      </c>
      <c r="BE119" s="40">
        <v>15</v>
      </c>
      <c r="BF119" s="40">
        <v>10</v>
      </c>
      <c r="BG119" s="35">
        <v>11</v>
      </c>
      <c r="BH119" s="35">
        <v>10</v>
      </c>
      <c r="BI119" s="35">
        <f>VLOOKUP(A119,[1]wards!$AI$2:$AJ$125,2,FALSE)</f>
        <v>10</v>
      </c>
      <c r="BJ119" s="35">
        <v>6</v>
      </c>
      <c r="BK119" s="45">
        <v>6</v>
      </c>
      <c r="BL119" s="35">
        <v>35</v>
      </c>
      <c r="BM119" s="35">
        <v>43</v>
      </c>
      <c r="BN119" s="35">
        <v>48</v>
      </c>
      <c r="BO119" s="35">
        <v>24</v>
      </c>
      <c r="BP119" s="35">
        <v>21</v>
      </c>
      <c r="BQ119" s="35">
        <v>23</v>
      </c>
      <c r="BR119" s="35">
        <f>VLOOKUP(A119,[1]wards!$AM$2:$AR$125,6,FALSE)</f>
        <v>25</v>
      </c>
      <c r="BS119" s="35">
        <v>26</v>
      </c>
      <c r="BT119" s="35">
        <v>24</v>
      </c>
      <c r="BU119" s="46">
        <v>36</v>
      </c>
      <c r="BV119" s="35">
        <v>24</v>
      </c>
      <c r="BW119" s="35">
        <v>38</v>
      </c>
      <c r="BX119" s="35">
        <v>42</v>
      </c>
      <c r="BY119" s="35">
        <v>29</v>
      </c>
      <c r="BZ119" s="35">
        <v>20</v>
      </c>
      <c r="CA119" s="35">
        <f>VLOOKUP(A119,[1]wards!$AT$3:$AY$125,6,FALSE)</f>
        <v>18</v>
      </c>
      <c r="CB119" s="35">
        <v>19</v>
      </c>
      <c r="CC119" s="45">
        <v>54</v>
      </c>
      <c r="CD119" s="46">
        <v>38</v>
      </c>
      <c r="CE119" s="35">
        <v>27</v>
      </c>
      <c r="CF119" s="35">
        <v>46</v>
      </c>
      <c r="CG119" s="35">
        <v>45</v>
      </c>
      <c r="CH119" s="35">
        <v>31</v>
      </c>
      <c r="CI119" s="35">
        <v>22</v>
      </c>
      <c r="CJ119" s="35">
        <f>VLOOKUP(A119,[1]wards!$Y$3:$Z$125,2,FALSE)</f>
        <v>23</v>
      </c>
      <c r="CK119" s="35">
        <v>20</v>
      </c>
      <c r="CL119" s="45">
        <v>57</v>
      </c>
      <c r="CM119" s="41">
        <v>43.87</v>
      </c>
      <c r="CN119" s="40">
        <v>43.36</v>
      </c>
      <c r="CO119" s="40">
        <v>51.34</v>
      </c>
      <c r="CP119" s="40">
        <v>30.76</v>
      </c>
      <c r="CQ119" s="40">
        <f>(F119/'[2]Population Estimates'!E117)*1000</f>
        <v>35.21897810218978</v>
      </c>
      <c r="CR119" s="40">
        <f>([2]iadatasheet!H121/'[2]Population Estimates'!E117)*1000</f>
        <v>28.649635036496349</v>
      </c>
      <c r="CS119" s="40">
        <f>(H119/'[2]Population Estimates'!G117)*1000</f>
        <v>36.288659793814432</v>
      </c>
      <c r="CT119" s="40">
        <f>(I119/'[2]Population Estimates'!G117)*1000</f>
        <v>29.484536082474229</v>
      </c>
      <c r="CU119" s="42">
        <v>36.909999999999997</v>
      </c>
      <c r="CV119" s="41">
        <v>31.26</v>
      </c>
      <c r="CW119" s="40">
        <v>36.99</v>
      </c>
      <c r="CX119" s="40">
        <v>24.242424242424242</v>
      </c>
      <c r="CY119" s="40">
        <f>(N119/'[2]Population Estimates'!C117)*1000</f>
        <v>23.128119800332779</v>
      </c>
      <c r="CZ119" s="40">
        <f>(O119/'[2]Population Estimates'!E117)*1000</f>
        <v>21.167883211678834</v>
      </c>
      <c r="DA119" s="40">
        <f>(P119/'[2]Population Estimates'!E117)*1000</f>
        <v>17.518248175182482</v>
      </c>
      <c r="DB119" s="40">
        <f>(Q119/'[2]Population Estimates'!G117)*1000</f>
        <v>23.917525773195877</v>
      </c>
      <c r="DC119" s="40">
        <f>(R119/'[2]Population Estimates'!G117)*1000</f>
        <v>15.463917525773196</v>
      </c>
      <c r="DD119" s="42">
        <v>12.78</v>
      </c>
      <c r="DE119" s="41">
        <v>4.78</v>
      </c>
      <c r="DF119" s="40">
        <v>7.36</v>
      </c>
      <c r="DG119" s="40">
        <v>10.73</v>
      </c>
      <c r="DH119" s="40">
        <f>(W119/'[2]Population Estimates'!D117)*1000</f>
        <v>5.7851239669421481</v>
      </c>
      <c r="DI119" s="40">
        <f>(X119/'[2]Population Estimates'!F117)*1000</f>
        <v>4.918032786885246</v>
      </c>
      <c r="DJ119" s="40">
        <f>(Y119/'[2]Population Estimates'!F117)*1000</f>
        <v>4.918032786885246</v>
      </c>
      <c r="DK119" s="40">
        <f>(Z119/'[2]Population Estimates'!H117)*1000</f>
        <v>10.655737704918032</v>
      </c>
      <c r="DL119" s="40">
        <f>(AA119/'[2]Population Estimates'!H117)*1000</f>
        <v>4.918032786885246</v>
      </c>
      <c r="DM119" s="42">
        <v>4.0999999999999996</v>
      </c>
      <c r="DN119" s="41">
        <v>6.927175843694493</v>
      </c>
      <c r="DO119" s="40">
        <v>7.0796460176991154</v>
      </c>
      <c r="DP119" s="40">
        <v>10.160427807486631</v>
      </c>
      <c r="DQ119" s="40">
        <f>(AG119/'[2]Population Estimates'!C117)*1000</f>
        <v>6.9883527454242929</v>
      </c>
      <c r="DR119" s="40">
        <f>(AG119/'[2]Population Estimates'!E117)*1000</f>
        <v>7.664233576642336</v>
      </c>
      <c r="DS119" s="40">
        <f>([2]iadatasheet!AI121/'[2]Population Estimates'!E117)*1000</f>
        <v>6.3868613138686134</v>
      </c>
      <c r="DT119" s="40">
        <f>(AI119/'[2]Population Estimates'!G117)*1000</f>
        <v>5.7731958762886597</v>
      </c>
      <c r="DU119" s="40">
        <f>(AJ119/'[2]Population Estimates'!G117)*1000</f>
        <v>2.8865979381443299</v>
      </c>
      <c r="DV119" s="42">
        <v>4.12</v>
      </c>
      <c r="DW119" s="41">
        <v>8.6999999999999993</v>
      </c>
      <c r="DX119" s="40">
        <v>8.67</v>
      </c>
      <c r="DY119" s="40">
        <v>7.66</v>
      </c>
      <c r="DZ119" s="40">
        <f>(AW119/'[2]Population Estimates'!C117)*1000</f>
        <v>9.9833610648918469</v>
      </c>
      <c r="EA119" s="40">
        <f>(AX119/'[2]Population Estimates'!E117)*1000</f>
        <v>14.598540145985401</v>
      </c>
      <c r="EB119" s="40">
        <f>(AY119/'[2]Population Estimates'!E117)*1000</f>
        <v>8.5766423357664241</v>
      </c>
      <c r="EC119" s="40">
        <f>(AZ119/'[2]Population Estimates'!G117)*1000</f>
        <v>9.896907216494844</v>
      </c>
      <c r="ED119" s="40">
        <f>(BA119/'[2]Population Estimates'!G117)*1000</f>
        <v>10.927835051546392</v>
      </c>
      <c r="EE119" s="40">
        <v>17.11</v>
      </c>
      <c r="EF119" s="41">
        <v>2.84</v>
      </c>
      <c r="EG119" s="40">
        <v>2.12</v>
      </c>
      <c r="EH119" s="40">
        <v>2.67</v>
      </c>
      <c r="EI119" s="40">
        <f>([2]iadatasheet!BG121/'[2]Population Estimates'!C117)*1000</f>
        <v>1.6638935108153079</v>
      </c>
      <c r="EJ119" s="40">
        <f>(BG119/'[2]Population Estimates'!E117)*1000</f>
        <v>2.0072992700729926</v>
      </c>
      <c r="EK119" s="40">
        <f>(BH119/'[2]Population Estimates'!E117)*1000</f>
        <v>1.8248175182481752</v>
      </c>
      <c r="EL119" s="40">
        <f>(BI119/'[2]Population Estimates'!G117)*1000</f>
        <v>2.061855670103093</v>
      </c>
      <c r="EM119" s="40">
        <f>(BJ119/'[2]Population Estimates'!G117)*1000</f>
        <v>1.2371134020618555</v>
      </c>
      <c r="EN119" s="42">
        <v>1.24</v>
      </c>
      <c r="EO119" s="40">
        <v>6.22</v>
      </c>
      <c r="EP119" s="40">
        <v>7.61</v>
      </c>
      <c r="EQ119" s="40">
        <v>8.56</v>
      </c>
      <c r="ER119" s="40">
        <f>(BO119/'[2]Population Estimates'!C117)*1000</f>
        <v>3.9933444259567388</v>
      </c>
      <c r="ES119" s="40">
        <f>(BP119/'[2]Population Estimates'!E117)*1000</f>
        <v>3.832116788321168</v>
      </c>
      <c r="ET119" s="40">
        <f>(BQ119/'[2]Population Estimates'!E117)*1000</f>
        <v>4.1970802919708028</v>
      </c>
      <c r="EU119" s="40">
        <f>(BR119/'[2]Population Estimates'!G117)*1000</f>
        <v>5.1546391752577323</v>
      </c>
      <c r="EV119" s="40">
        <f>(BS119/'[2]Population Estimates'!G117)*1000</f>
        <v>5.3608247422680417</v>
      </c>
      <c r="EW119" s="40">
        <v>4.95</v>
      </c>
      <c r="EX119" s="41">
        <v>6.39</v>
      </c>
      <c r="EY119" s="40">
        <v>4.25</v>
      </c>
      <c r="EZ119" s="40">
        <v>6.77</v>
      </c>
      <c r="FA119" s="40">
        <f>(BX119/'[2]Population Estimates'!C117)*1000</f>
        <v>6.9883527454242929</v>
      </c>
      <c r="FB119" s="40">
        <f>(BY119/'[2]Population Estimates'!E117)*1000</f>
        <v>5.2919708029197086</v>
      </c>
      <c r="FC119" s="40">
        <f>(BZ119/'[2]Population Estimates'!E117)*1000</f>
        <v>3.6496350364963503</v>
      </c>
      <c r="FD119" s="40">
        <f>(CA119/'[2]Population Estimates'!G117)*1000</f>
        <v>3.7113402061855667</v>
      </c>
      <c r="FE119" s="40">
        <f>(CB119/'[2]Population Estimates'!G117)*1000</f>
        <v>3.9175257731958761</v>
      </c>
      <c r="FF119" s="42">
        <v>11.13</v>
      </c>
      <c r="FG119" s="41">
        <v>6.75</v>
      </c>
      <c r="FH119" s="40">
        <v>4.78</v>
      </c>
      <c r="FI119" s="40">
        <v>8.1999999999999993</v>
      </c>
      <c r="FJ119" s="40">
        <f>(CG119/'[2]Population Estimates'!C117)*1000</f>
        <v>7.4875207986688856</v>
      </c>
      <c r="FK119" s="40">
        <f>([2]iadatasheet!CI121/'[2]Population Estimates'!E117)*1000</f>
        <v>5.6569343065693438</v>
      </c>
      <c r="FL119" s="40">
        <f>(CI119/'[2]Population Estimates'!E117)*1000</f>
        <v>4.0145985401459852</v>
      </c>
      <c r="FM119" s="40">
        <f>(CJ119/'[2]Population Estimates'!G117)*1000</f>
        <v>4.7422680412371134</v>
      </c>
      <c r="FN119" s="40">
        <f>(CK119/'[2]Population Estimates'!G117)*1000</f>
        <v>4.123711340206186</v>
      </c>
      <c r="FO119" s="42">
        <v>11.75</v>
      </c>
    </row>
    <row r="120" spans="1:433" x14ac:dyDescent="0.2">
      <c r="A120" s="30" t="s">
        <v>189</v>
      </c>
      <c r="B120" s="31">
        <v>480</v>
      </c>
      <c r="C120" s="32">
        <v>475</v>
      </c>
      <c r="D120" s="32">
        <v>412</v>
      </c>
      <c r="E120" s="32">
        <v>405</v>
      </c>
      <c r="F120" s="32">
        <v>440</v>
      </c>
      <c r="G120" s="32">
        <v>343</v>
      </c>
      <c r="H120" s="32">
        <f>VLOOKUP(A120,[1]wards!$A$3:$B$125,2,FALSE)</f>
        <v>320</v>
      </c>
      <c r="I120" s="32">
        <v>351</v>
      </c>
      <c r="J120" s="33">
        <v>327</v>
      </c>
      <c r="K120" s="34">
        <v>548</v>
      </c>
      <c r="L120" s="34">
        <v>577</v>
      </c>
      <c r="M120" s="35">
        <v>436</v>
      </c>
      <c r="N120" s="35">
        <v>600</v>
      </c>
      <c r="O120" s="35">
        <v>488</v>
      </c>
      <c r="P120" s="35">
        <v>365</v>
      </c>
      <c r="Q120" s="35">
        <f>VLOOKUP(A120,[1]wards!$L$3:$M$125,2,FALSE)</f>
        <v>301</v>
      </c>
      <c r="R120" s="35">
        <v>306</v>
      </c>
      <c r="S120" s="36">
        <v>215</v>
      </c>
      <c r="T120" s="37">
        <v>47</v>
      </c>
      <c r="U120" s="34">
        <v>35</v>
      </c>
      <c r="V120" s="34">
        <v>20</v>
      </c>
      <c r="W120" s="34">
        <v>21</v>
      </c>
      <c r="X120" s="35">
        <v>25</v>
      </c>
      <c r="Y120" s="35">
        <v>26</v>
      </c>
      <c r="Z120" s="35">
        <f>VLOOKUP(A120,[1]wards!$AC$3:$AF$125,4,FALSE)</f>
        <v>23</v>
      </c>
      <c r="AA120" s="35">
        <v>27</v>
      </c>
      <c r="AB120" s="38">
        <v>17</v>
      </c>
      <c r="AC120" s="39">
        <v>147</v>
      </c>
      <c r="AD120" s="39">
        <v>133</v>
      </c>
      <c r="AE120" s="39">
        <v>107</v>
      </c>
      <c r="AF120" s="39">
        <v>105</v>
      </c>
      <c r="AG120" s="40">
        <v>92</v>
      </c>
      <c r="AH120" s="40">
        <v>100</v>
      </c>
      <c r="AI120" s="40">
        <f>VLOOKUP(A120,[1]wards!$Y$2:$AA$126,3,FALSE)</f>
        <v>84</v>
      </c>
      <c r="AJ120" s="40">
        <v>63</v>
      </c>
      <c r="AK120" s="40">
        <v>56</v>
      </c>
      <c r="AL120" s="41">
        <v>43</v>
      </c>
      <c r="AM120" s="40">
        <v>25</v>
      </c>
      <c r="AN120" s="40">
        <v>36</v>
      </c>
      <c r="AO120" s="40">
        <v>21</v>
      </c>
      <c r="AP120" s="40">
        <v>16</v>
      </c>
      <c r="AQ120" s="40">
        <f>VLOOKUP(A120,[1]wards!$P$3:$Q$88,2,FALSE)</f>
        <v>16</v>
      </c>
      <c r="AR120" s="40">
        <v>12</v>
      </c>
      <c r="AS120" s="42">
        <v>10</v>
      </c>
      <c r="AT120" s="41">
        <v>164</v>
      </c>
      <c r="AU120" s="40">
        <v>153</v>
      </c>
      <c r="AV120" s="40">
        <v>117</v>
      </c>
      <c r="AW120" s="40">
        <v>161</v>
      </c>
      <c r="AX120" s="40">
        <v>194</v>
      </c>
      <c r="AY120" s="40">
        <v>197</v>
      </c>
      <c r="AZ120" s="40">
        <f>VLOOKUP(A120,[1]wards!$U$3:$V$125,2,FALSE)</f>
        <v>155</v>
      </c>
      <c r="BA120" s="43">
        <v>202</v>
      </c>
      <c r="BB120" s="44">
        <v>183</v>
      </c>
      <c r="BC120" s="41">
        <v>17</v>
      </c>
      <c r="BD120" s="40">
        <v>12</v>
      </c>
      <c r="BE120" s="40">
        <v>8</v>
      </c>
      <c r="BF120" s="40">
        <v>8</v>
      </c>
      <c r="BG120" s="35">
        <v>21</v>
      </c>
      <c r="BH120" s="35">
        <v>16</v>
      </c>
      <c r="BI120" s="35">
        <f>VLOOKUP(A120,[1]wards!$AI$2:$AJ$125,2,FALSE)</f>
        <v>11</v>
      </c>
      <c r="BJ120" s="35">
        <v>12</v>
      </c>
      <c r="BK120" s="45">
        <v>10</v>
      </c>
      <c r="BL120" s="35">
        <v>59</v>
      </c>
      <c r="BM120" s="35">
        <v>63</v>
      </c>
      <c r="BN120" s="35">
        <v>46</v>
      </c>
      <c r="BO120" s="35">
        <v>30</v>
      </c>
      <c r="BP120" s="35">
        <v>42</v>
      </c>
      <c r="BQ120" s="35">
        <v>25</v>
      </c>
      <c r="BR120" s="35">
        <f>VLOOKUP(A120,[1]wards!$AM$2:$AR$125,6,FALSE)</f>
        <v>29</v>
      </c>
      <c r="BS120" s="35">
        <v>29</v>
      </c>
      <c r="BT120" s="35">
        <v>26</v>
      </c>
      <c r="BU120" s="46">
        <v>75</v>
      </c>
      <c r="BV120" s="35">
        <v>84</v>
      </c>
      <c r="BW120" s="35">
        <v>84</v>
      </c>
      <c r="BX120" s="35">
        <v>77</v>
      </c>
      <c r="BY120" s="35">
        <v>108</v>
      </c>
      <c r="BZ120" s="35">
        <v>74</v>
      </c>
      <c r="CA120" s="35">
        <f>VLOOKUP(A120,[1]wards!$AT$3:$AY$125,6,FALSE)</f>
        <v>76</v>
      </c>
      <c r="CB120" s="35">
        <v>115</v>
      </c>
      <c r="CC120" s="45">
        <v>95</v>
      </c>
      <c r="CD120" s="46">
        <v>84</v>
      </c>
      <c r="CE120" s="35">
        <v>93</v>
      </c>
      <c r="CF120" s="35">
        <v>93</v>
      </c>
      <c r="CG120" s="35">
        <v>89</v>
      </c>
      <c r="CH120" s="35">
        <v>122</v>
      </c>
      <c r="CI120" s="35">
        <v>81</v>
      </c>
      <c r="CJ120" s="35">
        <f>VLOOKUP(A120,[1]wards!$Y$3:$Z$125,2,FALSE)</f>
        <v>79</v>
      </c>
      <c r="CK120" s="35">
        <v>124</v>
      </c>
      <c r="CL120" s="45">
        <v>120</v>
      </c>
      <c r="CM120" s="41">
        <v>90.74</v>
      </c>
      <c r="CN120" s="40">
        <v>86.36</v>
      </c>
      <c r="CO120" s="40">
        <v>76.010000000000005</v>
      </c>
      <c r="CP120" s="40">
        <v>73.64</v>
      </c>
      <c r="CQ120" s="40">
        <f>(F120/'[2]Population Estimates'!E118)*1000</f>
        <v>79.27927927927928</v>
      </c>
      <c r="CR120" s="40">
        <f>([2]iadatasheet!H122/'[2]Population Estimates'!E118)*1000</f>
        <v>61.801801801801801</v>
      </c>
      <c r="CS120" s="40">
        <f>(H120/'[2]Population Estimates'!G118)*1000</f>
        <v>57.553956834532379</v>
      </c>
      <c r="CT120" s="40">
        <f>(I120/'[2]Population Estimates'!G118)*1000</f>
        <v>63.129496402877699</v>
      </c>
      <c r="CU120" s="42">
        <v>58.81</v>
      </c>
      <c r="CV120" s="41">
        <v>103.59</v>
      </c>
      <c r="CW120" s="40">
        <v>104.91</v>
      </c>
      <c r="CX120" s="40">
        <v>80.442804428044283</v>
      </c>
      <c r="CY120" s="40">
        <f>(N120/'[2]Population Estimates'!C118)*1000</f>
        <v>108.30324909747293</v>
      </c>
      <c r="CZ120" s="40">
        <f>(O120/'[2]Population Estimates'!E118)*1000</f>
        <v>87.927927927927925</v>
      </c>
      <c r="DA120" s="40">
        <f>(P120/'[2]Population Estimates'!E118)*1000</f>
        <v>65.765765765765764</v>
      </c>
      <c r="DB120" s="40">
        <f>(Q120/'[2]Population Estimates'!G118)*1000</f>
        <v>54.136690647482013</v>
      </c>
      <c r="DC120" s="40">
        <f>(R120/'[2]Population Estimates'!G118)*1000</f>
        <v>55.035971223021583</v>
      </c>
      <c r="DD120" s="42">
        <v>38.67</v>
      </c>
      <c r="DE120" s="41">
        <v>20.52</v>
      </c>
      <c r="DF120" s="40">
        <v>15.15</v>
      </c>
      <c r="DG120" s="40">
        <v>8.6199999999999992</v>
      </c>
      <c r="DH120" s="40">
        <f>(W120/'[2]Population Estimates'!D118)*1000</f>
        <v>9.2920353982300892</v>
      </c>
      <c r="DI120" s="40">
        <f>(X120/'[2]Population Estimates'!F118)*1000</f>
        <v>11.061946902654867</v>
      </c>
      <c r="DJ120" s="40">
        <f>(Y120/'[2]Population Estimates'!F118)*1000</f>
        <v>11.504424778761061</v>
      </c>
      <c r="DK120" s="40">
        <f>(Z120/'[2]Population Estimates'!H118)*1000</f>
        <v>10.176991150442477</v>
      </c>
      <c r="DL120" s="40">
        <f>(AA120/'[2]Population Estimates'!H118)*1000</f>
        <v>11.946902654867257</v>
      </c>
      <c r="DM120" s="42">
        <v>7.52</v>
      </c>
      <c r="DN120" s="41">
        <v>27.788279773156898</v>
      </c>
      <c r="DO120" s="40">
        <v>24.181818181818183</v>
      </c>
      <c r="DP120" s="40">
        <v>19.741697416974169</v>
      </c>
      <c r="DQ120" s="40">
        <f>(AG120/'[2]Population Estimates'!C118)*1000</f>
        <v>16.60649819494585</v>
      </c>
      <c r="DR120" s="40">
        <f>(AG120/'[2]Population Estimates'!E118)*1000</f>
        <v>16.576576576576578</v>
      </c>
      <c r="DS120" s="40">
        <f>([2]iadatasheet!AI122/'[2]Population Estimates'!E118)*1000</f>
        <v>18.018018018018019</v>
      </c>
      <c r="DT120" s="40">
        <f>(AI120/'[2]Population Estimates'!G118)*1000</f>
        <v>15.107913669064748</v>
      </c>
      <c r="DU120" s="40">
        <f>(AJ120/'[2]Population Estimates'!G118)*1000</f>
        <v>11.330935251798561</v>
      </c>
      <c r="DV120" s="42">
        <v>10.07</v>
      </c>
      <c r="DW120" s="41">
        <v>31</v>
      </c>
      <c r="DX120" s="40">
        <v>27.82</v>
      </c>
      <c r="DY120" s="40">
        <v>21.59</v>
      </c>
      <c r="DZ120" s="40">
        <f>(AW120/'[2]Population Estimates'!C118)*1000</f>
        <v>29.061371841155236</v>
      </c>
      <c r="EA120" s="40">
        <f>(AX120/'[2]Population Estimates'!E118)*1000</f>
        <v>34.95495495495495</v>
      </c>
      <c r="EB120" s="40">
        <f>(AY120/'[2]Population Estimates'!E118)*1000</f>
        <v>35.495495495495497</v>
      </c>
      <c r="EC120" s="40">
        <f>(AZ120/'[2]Population Estimates'!G118)*1000</f>
        <v>27.877697841726619</v>
      </c>
      <c r="ED120" s="40">
        <f>(BA120/'[2]Population Estimates'!G118)*1000</f>
        <v>36.330935251798564</v>
      </c>
      <c r="EE120" s="40">
        <v>32.909999999999997</v>
      </c>
      <c r="EF120" s="41">
        <v>3.21</v>
      </c>
      <c r="EG120" s="40">
        <v>2.1800000000000002</v>
      </c>
      <c r="EH120" s="40">
        <v>1.48</v>
      </c>
      <c r="EI120" s="40">
        <f>([2]iadatasheet!BG122/'[2]Population Estimates'!C118)*1000</f>
        <v>1.4440433212996389</v>
      </c>
      <c r="EJ120" s="40">
        <f>(BG120/'[2]Population Estimates'!E118)*1000</f>
        <v>3.7837837837837838</v>
      </c>
      <c r="EK120" s="40">
        <f>(BH120/'[2]Population Estimates'!E118)*1000</f>
        <v>2.8828828828828827</v>
      </c>
      <c r="EL120" s="40">
        <f>(BI120/'[2]Population Estimates'!G118)*1000</f>
        <v>1.9784172661870503</v>
      </c>
      <c r="EM120" s="40">
        <f>(BJ120/'[2]Population Estimates'!G118)*1000</f>
        <v>2.1582733812949639</v>
      </c>
      <c r="EN120" s="42">
        <v>1.8</v>
      </c>
      <c r="EO120" s="40">
        <v>11.15</v>
      </c>
      <c r="EP120" s="40">
        <v>11.45</v>
      </c>
      <c r="EQ120" s="40">
        <v>8.49</v>
      </c>
      <c r="ER120" s="40">
        <f>(BO120/'[2]Population Estimates'!C118)*1000</f>
        <v>5.4151624548736459</v>
      </c>
      <c r="ES120" s="40">
        <f>(BP120/'[2]Population Estimates'!E118)*1000</f>
        <v>7.5675675675675675</v>
      </c>
      <c r="ET120" s="40">
        <f>(BQ120/'[2]Population Estimates'!E118)*1000</f>
        <v>4.5045045045045047</v>
      </c>
      <c r="EU120" s="40">
        <f>(BR120/'[2]Population Estimates'!G118)*1000</f>
        <v>5.2158273381294968</v>
      </c>
      <c r="EV120" s="40">
        <f>(BS120/'[2]Population Estimates'!G118)*1000</f>
        <v>5.2158273381294968</v>
      </c>
      <c r="EW120" s="40">
        <v>4.68</v>
      </c>
      <c r="EX120" s="41">
        <v>14.18</v>
      </c>
      <c r="EY120" s="40">
        <v>15.27</v>
      </c>
      <c r="EZ120" s="40">
        <v>15.5</v>
      </c>
      <c r="FA120" s="40">
        <f>(BX120/'[2]Population Estimates'!C118)*1000</f>
        <v>13.898916967509026</v>
      </c>
      <c r="FB120" s="40">
        <f>(BY120/'[2]Population Estimates'!E118)*1000</f>
        <v>19.45945945945946</v>
      </c>
      <c r="FC120" s="40">
        <f>(BZ120/'[2]Population Estimates'!E118)*1000</f>
        <v>13.333333333333334</v>
      </c>
      <c r="FD120" s="40">
        <f>(CA120/'[2]Population Estimates'!G118)*1000</f>
        <v>13.669064748201437</v>
      </c>
      <c r="FE120" s="40">
        <f>(CB120/'[2]Population Estimates'!G118)*1000</f>
        <v>20.68345323741007</v>
      </c>
      <c r="FF120" s="42">
        <v>17.09</v>
      </c>
      <c r="FG120" s="41">
        <v>15.88</v>
      </c>
      <c r="FH120" s="40">
        <v>16.91</v>
      </c>
      <c r="FI120" s="40">
        <v>17.16</v>
      </c>
      <c r="FJ120" s="40">
        <f>(CG120/'[2]Population Estimates'!C118)*1000</f>
        <v>16.064981949458485</v>
      </c>
      <c r="FK120" s="40">
        <f>([2]iadatasheet!CI122/'[2]Population Estimates'!E118)*1000</f>
        <v>21.981981981981981</v>
      </c>
      <c r="FL120" s="40">
        <f>(CI120/'[2]Population Estimates'!E118)*1000</f>
        <v>14.594594594594595</v>
      </c>
      <c r="FM120" s="40">
        <f>(CJ120/'[2]Population Estimates'!G118)*1000</f>
        <v>14.208633093525181</v>
      </c>
      <c r="FN120" s="40">
        <f>(CK120/'[2]Population Estimates'!G118)*1000</f>
        <v>22.302158273381295</v>
      </c>
      <c r="FO120" s="42">
        <v>21.58</v>
      </c>
    </row>
    <row r="121" spans="1:433" x14ac:dyDescent="0.2">
      <c r="A121" s="30" t="s">
        <v>190</v>
      </c>
      <c r="B121" s="31">
        <v>257</v>
      </c>
      <c r="C121" s="32">
        <v>196</v>
      </c>
      <c r="D121" s="32">
        <v>176</v>
      </c>
      <c r="E121" s="32">
        <v>138</v>
      </c>
      <c r="F121" s="32">
        <v>179</v>
      </c>
      <c r="G121" s="32">
        <v>124</v>
      </c>
      <c r="H121" s="32">
        <f>VLOOKUP(A121,[1]wards!$A$3:$B$125,2,FALSE)</f>
        <v>131</v>
      </c>
      <c r="I121" s="32">
        <v>129</v>
      </c>
      <c r="J121" s="33">
        <v>132</v>
      </c>
      <c r="K121" s="34">
        <v>274</v>
      </c>
      <c r="L121" s="34">
        <v>191</v>
      </c>
      <c r="M121" s="35">
        <v>202</v>
      </c>
      <c r="N121" s="35">
        <v>175</v>
      </c>
      <c r="O121" s="35">
        <v>168</v>
      </c>
      <c r="P121" s="35">
        <v>111</v>
      </c>
      <c r="Q121" s="35">
        <f>VLOOKUP(A121,[1]wards!$L$3:$M$125,2,FALSE)</f>
        <v>122</v>
      </c>
      <c r="R121" s="35">
        <v>115</v>
      </c>
      <c r="S121" s="36">
        <v>102</v>
      </c>
      <c r="T121" s="37">
        <v>4</v>
      </c>
      <c r="U121" s="34">
        <v>9</v>
      </c>
      <c r="V121" s="34">
        <v>5</v>
      </c>
      <c r="W121" s="34">
        <v>3</v>
      </c>
      <c r="X121" s="35">
        <v>7</v>
      </c>
      <c r="Y121" s="35">
        <v>15</v>
      </c>
      <c r="Z121" s="35">
        <f>VLOOKUP(A121,[1]wards!$AC$3:$AF$125,4,FALSE)</f>
        <v>6</v>
      </c>
      <c r="AA121" s="35">
        <v>9</v>
      </c>
      <c r="AB121" s="38">
        <v>8</v>
      </c>
      <c r="AC121" s="39">
        <v>88</v>
      </c>
      <c r="AD121" s="39">
        <v>73</v>
      </c>
      <c r="AE121" s="39">
        <v>55</v>
      </c>
      <c r="AF121" s="39">
        <v>36</v>
      </c>
      <c r="AG121" s="40">
        <v>51</v>
      </c>
      <c r="AH121" s="40">
        <v>36</v>
      </c>
      <c r="AI121" s="40">
        <f>VLOOKUP(A121,[1]wards!$Y$2:$AA$126,3,FALSE)</f>
        <v>34</v>
      </c>
      <c r="AJ121" s="40">
        <v>26</v>
      </c>
      <c r="AK121" s="40">
        <v>30</v>
      </c>
      <c r="AL121" s="41">
        <v>6</v>
      </c>
      <c r="AM121" s="40">
        <v>2</v>
      </c>
      <c r="AN121" s="40">
        <v>4</v>
      </c>
      <c r="AO121" s="40">
        <v>2</v>
      </c>
      <c r="AP121" s="40">
        <v>3</v>
      </c>
      <c r="AQ121" s="40">
        <f>VLOOKUP(A121,[1]wards!$P$3:$Q$88,2,FALSE)</f>
        <v>2</v>
      </c>
      <c r="AR121" s="40">
        <v>1</v>
      </c>
      <c r="AS121" s="42">
        <v>2</v>
      </c>
      <c r="AT121" s="41">
        <v>27</v>
      </c>
      <c r="AU121" s="40">
        <v>39</v>
      </c>
      <c r="AV121" s="40">
        <v>31</v>
      </c>
      <c r="AW121" s="40">
        <v>21</v>
      </c>
      <c r="AX121" s="40">
        <v>26</v>
      </c>
      <c r="AY121" s="40">
        <v>33</v>
      </c>
      <c r="AZ121" s="40">
        <f>VLOOKUP(A121,[1]wards!$U$3:$V$125,2,FALSE)</f>
        <v>47</v>
      </c>
      <c r="BA121" s="43">
        <v>44</v>
      </c>
      <c r="BB121" s="44">
        <v>40</v>
      </c>
      <c r="BC121" s="41">
        <v>4</v>
      </c>
      <c r="BD121" s="40">
        <v>3</v>
      </c>
      <c r="BE121" s="40">
        <v>1</v>
      </c>
      <c r="BF121" s="40">
        <v>3</v>
      </c>
      <c r="BG121" s="35">
        <v>5</v>
      </c>
      <c r="BH121" s="35">
        <v>4</v>
      </c>
      <c r="BI121" s="35">
        <f>VLOOKUP(A121,[1]wards!$AI$2:$AJ$125,2,FALSE)</f>
        <v>5</v>
      </c>
      <c r="BJ121" s="35">
        <v>1</v>
      </c>
      <c r="BK121" s="45">
        <v>3</v>
      </c>
      <c r="BL121" s="35">
        <v>26</v>
      </c>
      <c r="BM121" s="35">
        <v>16</v>
      </c>
      <c r="BN121" s="35">
        <v>16</v>
      </c>
      <c r="BO121" s="35">
        <v>12</v>
      </c>
      <c r="BP121" s="35">
        <v>19</v>
      </c>
      <c r="BQ121" s="35">
        <v>7</v>
      </c>
      <c r="BR121" s="35">
        <f>VLOOKUP(A121,[1]wards!$AM$2:$AR$125,6,FALSE)</f>
        <v>18</v>
      </c>
      <c r="BS121" s="35">
        <v>12</v>
      </c>
      <c r="BT121" s="35">
        <v>13</v>
      </c>
      <c r="BU121" s="46">
        <v>58</v>
      </c>
      <c r="BV121" s="35">
        <v>45</v>
      </c>
      <c r="BW121" s="35">
        <v>47</v>
      </c>
      <c r="BX121" s="35">
        <v>30</v>
      </c>
      <c r="BY121" s="35">
        <v>30</v>
      </c>
      <c r="BZ121" s="35">
        <v>14</v>
      </c>
      <c r="CA121" s="35">
        <f>VLOOKUP(A121,[1]wards!$AT$3:$AY$125,6,FALSE)</f>
        <v>23</v>
      </c>
      <c r="CB121" s="35">
        <v>37</v>
      </c>
      <c r="CC121" s="45">
        <v>33</v>
      </c>
      <c r="CD121" s="46">
        <v>58</v>
      </c>
      <c r="CE121" s="35">
        <v>47</v>
      </c>
      <c r="CF121" s="35">
        <v>48</v>
      </c>
      <c r="CG121" s="35">
        <v>32</v>
      </c>
      <c r="CH121" s="35">
        <v>34</v>
      </c>
      <c r="CI121" s="35">
        <v>19</v>
      </c>
      <c r="CJ121" s="35">
        <f>VLOOKUP(A121,[1]wards!$Y$3:$Z$125,2,FALSE)</f>
        <v>32</v>
      </c>
      <c r="CK121" s="35">
        <v>39</v>
      </c>
      <c r="CL121" s="45">
        <v>36</v>
      </c>
      <c r="CM121" s="41">
        <v>103.63</v>
      </c>
      <c r="CN121" s="40">
        <v>79.67</v>
      </c>
      <c r="CO121" s="40">
        <v>72.13</v>
      </c>
      <c r="CP121" s="40">
        <v>55.87</v>
      </c>
      <c r="CQ121" s="40">
        <f>(F121/'[2]Population Estimates'!E119)*1000</f>
        <v>67.293233082706763</v>
      </c>
      <c r="CR121" s="40">
        <f>([2]iadatasheet!H123/'[2]Population Estimates'!E119)*1000</f>
        <v>46.616541353383461</v>
      </c>
      <c r="CS121" s="40">
        <f>(H121/'[2]Population Estimates'!G119)*1000</f>
        <v>48.698884758364315</v>
      </c>
      <c r="CT121" s="40">
        <f>(I121/'[2]Population Estimates'!G119)*1000</f>
        <v>47.955390334572485</v>
      </c>
      <c r="CU121" s="42">
        <v>49.07</v>
      </c>
      <c r="CV121" s="41">
        <v>110.48</v>
      </c>
      <c r="CW121" s="40">
        <v>77.64</v>
      </c>
      <c r="CX121" s="40">
        <v>82.786885245901644</v>
      </c>
      <c r="CY121" s="40">
        <f>(N121/'[2]Population Estimates'!C119)*1000</f>
        <v>65.78947368421052</v>
      </c>
      <c r="CZ121" s="40">
        <f>(O121/'[2]Population Estimates'!E119)*1000</f>
        <v>63.15789473684211</v>
      </c>
      <c r="DA121" s="40">
        <f>(P121/'[2]Population Estimates'!E119)*1000</f>
        <v>41.729323308270679</v>
      </c>
      <c r="DB121" s="40">
        <f>(Q121/'[2]Population Estimates'!G119)*1000</f>
        <v>45.353159851301115</v>
      </c>
      <c r="DC121" s="40">
        <f>(R121/'[2]Population Estimates'!G119)*1000</f>
        <v>42.750929368029738</v>
      </c>
      <c r="DD121" s="42">
        <v>37.92</v>
      </c>
      <c r="DE121" s="41">
        <v>3.6</v>
      </c>
      <c r="DF121" s="40">
        <v>8.11</v>
      </c>
      <c r="DG121" s="40">
        <v>4.46</v>
      </c>
      <c r="DH121" s="40">
        <f>(W121/'[2]Population Estimates'!D119)*1000</f>
        <v>2.6315789473684208</v>
      </c>
      <c r="DI121" s="40">
        <f>(X121/'[2]Population Estimates'!F119)*1000</f>
        <v>6.1403508771929829</v>
      </c>
      <c r="DJ121" s="40">
        <f>(Y121/'[2]Population Estimates'!F119)*1000</f>
        <v>13.157894736842104</v>
      </c>
      <c r="DK121" s="40">
        <f>(Z121/'[2]Population Estimates'!H119)*1000</f>
        <v>5.2631578947368416</v>
      </c>
      <c r="DL121" s="40">
        <f>(AA121/'[2]Population Estimates'!H119)*1000</f>
        <v>7.8947368421052637</v>
      </c>
      <c r="DM121" s="42">
        <v>7.02</v>
      </c>
      <c r="DN121" s="41">
        <v>35.483870967741936</v>
      </c>
      <c r="DO121" s="40">
        <v>29.674796747967481</v>
      </c>
      <c r="DP121" s="40">
        <v>22.540983606557379</v>
      </c>
      <c r="DQ121" s="40">
        <f>(AG121/'[2]Population Estimates'!C119)*1000</f>
        <v>19.172932330827066</v>
      </c>
      <c r="DR121" s="40">
        <f>(AG121/'[2]Population Estimates'!E119)*1000</f>
        <v>19.172932330827066</v>
      </c>
      <c r="DS121" s="40">
        <f>([2]iadatasheet!AI123/'[2]Population Estimates'!E119)*1000</f>
        <v>13.533834586466165</v>
      </c>
      <c r="DT121" s="40">
        <f>(AI121/'[2]Population Estimates'!G119)*1000</f>
        <v>12.639405204460967</v>
      </c>
      <c r="DU121" s="40">
        <f>(AJ121/'[2]Population Estimates'!G119)*1000</f>
        <v>9.6654275092936803</v>
      </c>
      <c r="DV121" s="42">
        <v>11.15</v>
      </c>
      <c r="DW121" s="41">
        <v>10.89</v>
      </c>
      <c r="DX121" s="40">
        <v>15.85</v>
      </c>
      <c r="DY121" s="40">
        <v>12.7</v>
      </c>
      <c r="DZ121" s="40">
        <f>(AW121/'[2]Population Estimates'!C119)*1000</f>
        <v>7.8947368421052637</v>
      </c>
      <c r="EA121" s="40">
        <f>(AX121/'[2]Population Estimates'!E119)*1000</f>
        <v>9.7744360902255636</v>
      </c>
      <c r="EB121" s="40">
        <f>(AY121/'[2]Population Estimates'!E119)*1000</f>
        <v>12.406015037593985</v>
      </c>
      <c r="EC121" s="40">
        <f>(AZ121/'[2]Population Estimates'!G119)*1000</f>
        <v>17.472118959107807</v>
      </c>
      <c r="ED121" s="40">
        <f>(BA121/'[2]Population Estimates'!G119)*1000</f>
        <v>16.356877323420075</v>
      </c>
      <c r="EE121" s="40">
        <v>14.87</v>
      </c>
      <c r="EF121" s="41">
        <v>1.61</v>
      </c>
      <c r="EG121" s="40">
        <v>1.22</v>
      </c>
      <c r="EH121" s="40">
        <v>0.41</v>
      </c>
      <c r="EI121" s="40">
        <f>([2]iadatasheet!BG123/'[2]Population Estimates'!C119)*1000</f>
        <v>1.1278195488721805</v>
      </c>
      <c r="EJ121" s="40">
        <f>(BG121/'[2]Population Estimates'!E119)*1000</f>
        <v>1.8796992481203008</v>
      </c>
      <c r="EK121" s="40">
        <f>(BH121/'[2]Population Estimates'!E119)*1000</f>
        <v>1.5037593984962407</v>
      </c>
      <c r="EL121" s="40">
        <f>(BI121/'[2]Population Estimates'!G119)*1000</f>
        <v>1.8587360594795539</v>
      </c>
      <c r="EM121" s="40">
        <f>(BJ121/'[2]Population Estimates'!G119)*1000</f>
        <v>0.37174721189591076</v>
      </c>
      <c r="EN121" s="42">
        <v>1.1200000000000001</v>
      </c>
      <c r="EO121" s="40">
        <v>10.48</v>
      </c>
      <c r="EP121" s="40">
        <v>6.5</v>
      </c>
      <c r="EQ121" s="40">
        <v>6.56</v>
      </c>
      <c r="ER121" s="40">
        <f>(BO121/'[2]Population Estimates'!C119)*1000</f>
        <v>4.511278195488722</v>
      </c>
      <c r="ES121" s="40">
        <f>(BP121/'[2]Population Estimates'!E119)*1000</f>
        <v>7.1428571428571423</v>
      </c>
      <c r="ET121" s="40">
        <f>(BQ121/'[2]Population Estimates'!E119)*1000</f>
        <v>2.6315789473684208</v>
      </c>
      <c r="EU121" s="40">
        <f>(BR121/'[2]Population Estimates'!G119)*1000</f>
        <v>6.6914498141263943</v>
      </c>
      <c r="EV121" s="40">
        <f>(BS121/'[2]Population Estimates'!G119)*1000</f>
        <v>4.4609665427509295</v>
      </c>
      <c r="EW121" s="40">
        <v>4.83</v>
      </c>
      <c r="EX121" s="41">
        <v>23.39</v>
      </c>
      <c r="EY121" s="40">
        <v>18.29</v>
      </c>
      <c r="EZ121" s="40">
        <v>19.260000000000002</v>
      </c>
      <c r="FA121" s="40">
        <f>(BX121/'[2]Population Estimates'!C119)*1000</f>
        <v>11.278195488721805</v>
      </c>
      <c r="FB121" s="40">
        <f>(BY121/'[2]Population Estimates'!E119)*1000</f>
        <v>11.278195488721805</v>
      </c>
      <c r="FC121" s="40">
        <f>(BZ121/'[2]Population Estimates'!E119)*1000</f>
        <v>5.2631578947368416</v>
      </c>
      <c r="FD121" s="40">
        <f>(CA121/'[2]Population Estimates'!G119)*1000</f>
        <v>8.5501858736059475</v>
      </c>
      <c r="FE121" s="40">
        <f>(CB121/'[2]Population Estimates'!G119)*1000</f>
        <v>13.7546468401487</v>
      </c>
      <c r="FF121" s="42">
        <v>12.27</v>
      </c>
      <c r="FG121" s="41">
        <v>23.39</v>
      </c>
      <c r="FH121" s="40">
        <v>19.11</v>
      </c>
      <c r="FI121" s="40">
        <v>19.670000000000002</v>
      </c>
      <c r="FJ121" s="40">
        <f>(CG121/'[2]Population Estimates'!C119)*1000</f>
        <v>12.030075187969926</v>
      </c>
      <c r="FK121" s="40">
        <f>([2]iadatasheet!CI123/'[2]Population Estimates'!E119)*1000</f>
        <v>12.781954887218046</v>
      </c>
      <c r="FL121" s="40">
        <f>(CI121/'[2]Population Estimates'!E119)*1000</f>
        <v>7.1428571428571423</v>
      </c>
      <c r="FM121" s="40">
        <f>(CJ121/'[2]Population Estimates'!G119)*1000</f>
        <v>11.895910780669144</v>
      </c>
      <c r="FN121" s="40">
        <f>(CK121/'[2]Population Estimates'!G119)*1000</f>
        <v>14.49814126394052</v>
      </c>
      <c r="FO121" s="42">
        <v>13.38</v>
      </c>
    </row>
    <row r="122" spans="1:433" x14ac:dyDescent="0.2">
      <c r="A122" s="30" t="s">
        <v>191</v>
      </c>
      <c r="B122" s="31">
        <v>1144</v>
      </c>
      <c r="C122" s="32">
        <v>1107</v>
      </c>
      <c r="D122" s="32">
        <v>776</v>
      </c>
      <c r="E122" s="32">
        <v>783</v>
      </c>
      <c r="F122" s="32">
        <v>591</v>
      </c>
      <c r="G122" s="32">
        <v>495</v>
      </c>
      <c r="H122" s="32">
        <f>VLOOKUP(A122,[1]wards!$A$3:$B$125,2,FALSE)</f>
        <v>507</v>
      </c>
      <c r="I122" s="32">
        <v>502</v>
      </c>
      <c r="J122" s="33">
        <v>521</v>
      </c>
      <c r="K122" s="34">
        <v>647</v>
      </c>
      <c r="L122" s="34">
        <v>600</v>
      </c>
      <c r="M122" s="35">
        <v>415</v>
      </c>
      <c r="N122" s="35">
        <v>414</v>
      </c>
      <c r="O122" s="35">
        <v>382</v>
      </c>
      <c r="P122" s="35">
        <v>279</v>
      </c>
      <c r="Q122" s="35">
        <f>VLOOKUP(A122,[1]wards!$L$3:$M$125,2,FALSE)</f>
        <v>276</v>
      </c>
      <c r="R122" s="35">
        <v>228</v>
      </c>
      <c r="S122" s="36">
        <v>211</v>
      </c>
      <c r="T122" s="37">
        <v>83</v>
      </c>
      <c r="U122" s="34">
        <v>101</v>
      </c>
      <c r="V122" s="34">
        <v>60</v>
      </c>
      <c r="W122" s="34">
        <v>102</v>
      </c>
      <c r="X122" s="35">
        <v>33</v>
      </c>
      <c r="Y122" s="35">
        <v>19</v>
      </c>
      <c r="Z122" s="35">
        <f>VLOOKUP(A122,[1]wards!$AC$3:$AF$125,4,FALSE)</f>
        <v>44</v>
      </c>
      <c r="AA122" s="35">
        <v>39</v>
      </c>
      <c r="AB122" s="38">
        <v>60</v>
      </c>
      <c r="AC122" s="39">
        <v>145</v>
      </c>
      <c r="AD122" s="39">
        <v>115</v>
      </c>
      <c r="AE122" s="39">
        <v>98</v>
      </c>
      <c r="AF122" s="39">
        <v>78</v>
      </c>
      <c r="AG122" s="40">
        <v>78</v>
      </c>
      <c r="AH122" s="40">
        <v>50</v>
      </c>
      <c r="AI122" s="40">
        <f>VLOOKUP(A122,[1]wards!$Y$2:$AA$126,3,FALSE)</f>
        <v>52</v>
      </c>
      <c r="AJ122" s="40">
        <v>48</v>
      </c>
      <c r="AK122" s="40">
        <v>59</v>
      </c>
      <c r="AL122" s="41">
        <v>8</v>
      </c>
      <c r="AM122" s="40">
        <v>5</v>
      </c>
      <c r="AN122" s="40">
        <v>5</v>
      </c>
      <c r="AO122" s="40">
        <v>1</v>
      </c>
      <c r="AP122" s="40">
        <v>2</v>
      </c>
      <c r="AQ122" s="40">
        <f>VLOOKUP(A122,[1]wards!$P$3:$Q$88,2,FALSE)</f>
        <v>2</v>
      </c>
      <c r="AR122" s="40">
        <v>2</v>
      </c>
      <c r="AS122" s="42">
        <v>4</v>
      </c>
      <c r="AT122" s="41">
        <v>79</v>
      </c>
      <c r="AU122" s="40">
        <v>68</v>
      </c>
      <c r="AV122" s="40">
        <v>65</v>
      </c>
      <c r="AW122" s="40">
        <v>98</v>
      </c>
      <c r="AX122" s="40">
        <v>102</v>
      </c>
      <c r="AY122" s="40">
        <v>104</v>
      </c>
      <c r="AZ122" s="40">
        <f>VLOOKUP(A122,[1]wards!$U$3:$V$125,2,FALSE)</f>
        <v>68</v>
      </c>
      <c r="BA122" s="43">
        <v>77</v>
      </c>
      <c r="BB122" s="44">
        <v>73</v>
      </c>
      <c r="BC122" s="41">
        <v>149</v>
      </c>
      <c r="BD122" s="40">
        <v>209</v>
      </c>
      <c r="BE122" s="40">
        <v>194</v>
      </c>
      <c r="BF122" s="40">
        <v>173</v>
      </c>
      <c r="BG122" s="35">
        <v>126</v>
      </c>
      <c r="BH122" s="35">
        <v>139</v>
      </c>
      <c r="BI122" s="35">
        <f>VLOOKUP(A122,[1]wards!$AI$2:$AJ$125,2,FALSE)</f>
        <v>116</v>
      </c>
      <c r="BJ122" s="35">
        <v>107</v>
      </c>
      <c r="BK122" s="45">
        <v>81</v>
      </c>
      <c r="BL122" s="35">
        <v>127</v>
      </c>
      <c r="BM122" s="35">
        <v>108</v>
      </c>
      <c r="BN122" s="35">
        <v>72</v>
      </c>
      <c r="BO122" s="35">
        <v>71</v>
      </c>
      <c r="BP122" s="35">
        <v>38</v>
      </c>
      <c r="BQ122" s="35">
        <v>41</v>
      </c>
      <c r="BR122" s="35">
        <f>VLOOKUP(A122,[1]wards!$AM$2:$AR$125,6,FALSE)</f>
        <v>40</v>
      </c>
      <c r="BS122" s="35">
        <v>22</v>
      </c>
      <c r="BT122" s="35">
        <v>38</v>
      </c>
      <c r="BU122" s="46">
        <v>128</v>
      </c>
      <c r="BV122" s="35">
        <v>114</v>
      </c>
      <c r="BW122" s="35">
        <v>103</v>
      </c>
      <c r="BX122" s="35">
        <v>109</v>
      </c>
      <c r="BY122" s="35">
        <v>116</v>
      </c>
      <c r="BZ122" s="35">
        <v>75</v>
      </c>
      <c r="CA122" s="35">
        <f>VLOOKUP(A122,[1]wards!$AT$3:$AY$125,6,FALSE)</f>
        <v>60</v>
      </c>
      <c r="CB122" s="35">
        <v>82</v>
      </c>
      <c r="CC122" s="45">
        <v>82</v>
      </c>
      <c r="CD122" s="46">
        <v>154</v>
      </c>
      <c r="CE122" s="35">
        <v>157</v>
      </c>
      <c r="CF122" s="35">
        <v>122</v>
      </c>
      <c r="CG122" s="35">
        <v>138</v>
      </c>
      <c r="CH122" s="35">
        <v>127</v>
      </c>
      <c r="CI122" s="35">
        <v>80</v>
      </c>
      <c r="CJ122" s="35">
        <f>VLOOKUP(A122,[1]wards!$Y$3:$Z$125,2,FALSE)</f>
        <v>74</v>
      </c>
      <c r="CK122" s="35">
        <v>101</v>
      </c>
      <c r="CL122" s="45">
        <v>110</v>
      </c>
      <c r="CM122" s="41">
        <v>137.66999999999999</v>
      </c>
      <c r="CN122" s="40">
        <v>131.79</v>
      </c>
      <c r="CO122" s="40">
        <v>91.19</v>
      </c>
      <c r="CP122" s="40">
        <v>93.55</v>
      </c>
      <c r="CQ122" s="40">
        <f>(F122/'[2]Population Estimates'!E120)*1000</f>
        <v>65.666666666666671</v>
      </c>
      <c r="CR122" s="40">
        <f>([2]iadatasheet!H124/'[2]Population Estimates'!E120)*1000</f>
        <v>55</v>
      </c>
      <c r="CS122" s="40">
        <f>(H122/'[2]Population Estimates'!G120)*1000</f>
        <v>56.333333333333336</v>
      </c>
      <c r="CT122" s="40">
        <f>(I122/'[2]Population Estimates'!G120)*1000</f>
        <v>55.777777777777779</v>
      </c>
      <c r="CU122" s="42">
        <v>57.89</v>
      </c>
      <c r="CV122" s="41">
        <v>77.86</v>
      </c>
      <c r="CW122" s="40">
        <v>71.430000000000007</v>
      </c>
      <c r="CX122" s="40">
        <v>48.766157461809634</v>
      </c>
      <c r="CY122" s="40">
        <f>(N122/'[2]Population Estimates'!C120)*1000</f>
        <v>47.972190034762455</v>
      </c>
      <c r="CZ122" s="40">
        <f>(O122/'[2]Population Estimates'!E120)*1000</f>
        <v>42.444444444444443</v>
      </c>
      <c r="DA122" s="40">
        <f>(P122/'[2]Population Estimates'!E120)*1000</f>
        <v>31</v>
      </c>
      <c r="DB122" s="40">
        <f>(Q122/'[2]Population Estimates'!G120)*1000</f>
        <v>30.666666666666664</v>
      </c>
      <c r="DC122" s="40">
        <f>(R122/'[2]Population Estimates'!G120)*1000</f>
        <v>25.333333333333332</v>
      </c>
      <c r="DD122" s="42">
        <v>23.44</v>
      </c>
      <c r="DE122" s="41">
        <v>21.28</v>
      </c>
      <c r="DF122" s="40">
        <v>25.7</v>
      </c>
      <c r="DG122" s="40">
        <v>15.27</v>
      </c>
      <c r="DH122" s="40">
        <f>(W122/'[2]Population Estimates'!D120)*1000</f>
        <v>26.356589147286822</v>
      </c>
      <c r="DI122" s="40">
        <f>(X122/'[2]Population Estimates'!F120)*1000</f>
        <v>8.5271317829457356</v>
      </c>
      <c r="DJ122" s="40">
        <f>(Y122/'[2]Population Estimates'!F120)*1000</f>
        <v>4.9095607235142111</v>
      </c>
      <c r="DK122" s="40">
        <f>(Z122/'[2]Population Estimates'!H120)*1000</f>
        <v>11.369509043927648</v>
      </c>
      <c r="DL122" s="40">
        <f>(AA122/'[2]Population Estimates'!H120)*1000</f>
        <v>10.077519379844961</v>
      </c>
      <c r="DM122" s="42">
        <v>15.5</v>
      </c>
      <c r="DN122" s="41">
        <v>17.448856799037305</v>
      </c>
      <c r="DO122" s="40">
        <v>13.69047619047619</v>
      </c>
      <c r="DP122" s="40">
        <v>11.515863689776733</v>
      </c>
      <c r="DQ122" s="40">
        <f>(AG122/'[2]Population Estimates'!C120)*1000</f>
        <v>9.0382387022016228</v>
      </c>
      <c r="DR122" s="40">
        <f>(AG122/'[2]Population Estimates'!E120)*1000</f>
        <v>8.6666666666666661</v>
      </c>
      <c r="DS122" s="40">
        <f>([2]iadatasheet!AI124/'[2]Population Estimates'!E120)*1000</f>
        <v>5.5555555555555554</v>
      </c>
      <c r="DT122" s="40">
        <f>(AI122/'[2]Population Estimates'!G120)*1000</f>
        <v>5.7777777777777777</v>
      </c>
      <c r="DU122" s="40">
        <f>(AJ122/'[2]Population Estimates'!G120)*1000</f>
        <v>5.333333333333333</v>
      </c>
      <c r="DV122" s="42">
        <v>6.56</v>
      </c>
      <c r="DW122" s="41">
        <v>9.51</v>
      </c>
      <c r="DX122" s="40">
        <v>8.1</v>
      </c>
      <c r="DY122" s="40">
        <v>7.64</v>
      </c>
      <c r="DZ122" s="40">
        <f>(AW122/'[2]Population Estimates'!C120)*1000</f>
        <v>11.355735805330244</v>
      </c>
      <c r="EA122" s="40">
        <f>(AX122/'[2]Population Estimates'!E120)*1000</f>
        <v>11.333333333333334</v>
      </c>
      <c r="EB122" s="40">
        <f>(AY122/'[2]Population Estimates'!E120)*1000</f>
        <v>11.555555555555555</v>
      </c>
      <c r="EC122" s="40">
        <f>(AZ122/'[2]Population Estimates'!G120)*1000</f>
        <v>7.5555555555555562</v>
      </c>
      <c r="ED122" s="40">
        <f>(BA122/'[2]Population Estimates'!G120)*1000</f>
        <v>8.5555555555555554</v>
      </c>
      <c r="EE122" s="40">
        <v>8.11</v>
      </c>
      <c r="EF122" s="41">
        <v>17.93</v>
      </c>
      <c r="EG122" s="40">
        <v>24.88</v>
      </c>
      <c r="EH122" s="40">
        <v>22.8</v>
      </c>
      <c r="EI122" s="40">
        <f>([2]iadatasheet!BG124/'[2]Population Estimates'!C120)*1000</f>
        <v>20.046349942062573</v>
      </c>
      <c r="EJ122" s="40">
        <f>(BG122/'[2]Population Estimates'!E120)*1000</f>
        <v>14</v>
      </c>
      <c r="EK122" s="40">
        <f>(BH122/'[2]Population Estimates'!E120)*1000</f>
        <v>15.444444444444445</v>
      </c>
      <c r="EL122" s="40">
        <f>(BI122/'[2]Population Estimates'!G120)*1000</f>
        <v>12.888888888888889</v>
      </c>
      <c r="EM122" s="40">
        <f>(BJ122/'[2]Population Estimates'!G120)*1000</f>
        <v>11.888888888888888</v>
      </c>
      <c r="EN122" s="42">
        <v>9</v>
      </c>
      <c r="EO122" s="40">
        <v>15.28</v>
      </c>
      <c r="EP122" s="40">
        <v>12.86</v>
      </c>
      <c r="EQ122" s="40">
        <v>8.4600000000000009</v>
      </c>
      <c r="ER122" s="40">
        <f>(BO122/'[2]Population Estimates'!C120)*1000</f>
        <v>8.2271147161066054</v>
      </c>
      <c r="ES122" s="40">
        <f>(BP122/'[2]Population Estimates'!E120)*1000</f>
        <v>4.2222222222222214</v>
      </c>
      <c r="ET122" s="40">
        <f>(BQ122/'[2]Population Estimates'!E120)*1000</f>
        <v>4.5555555555555554</v>
      </c>
      <c r="EU122" s="40">
        <f>(BR122/'[2]Population Estimates'!G120)*1000</f>
        <v>4.4444444444444446</v>
      </c>
      <c r="EV122" s="40">
        <f>(BS122/'[2]Population Estimates'!G120)*1000</f>
        <v>2.4444444444444442</v>
      </c>
      <c r="EW122" s="40">
        <v>4.22</v>
      </c>
      <c r="EX122" s="41">
        <v>15.4</v>
      </c>
      <c r="EY122" s="40">
        <v>13.57</v>
      </c>
      <c r="EZ122" s="40">
        <v>12.1</v>
      </c>
      <c r="FA122" s="40">
        <f>(BX122/'[2]Population Estimates'!C120)*1000</f>
        <v>12.630359212050985</v>
      </c>
      <c r="FB122" s="40">
        <f>(BY122/'[2]Population Estimates'!E120)*1000</f>
        <v>12.888888888888889</v>
      </c>
      <c r="FC122" s="40">
        <f>(BZ122/'[2]Population Estimates'!E120)*1000</f>
        <v>8.3333333333333339</v>
      </c>
      <c r="FD122" s="40">
        <f>(CA122/'[2]Population Estimates'!G120)*1000</f>
        <v>6.666666666666667</v>
      </c>
      <c r="FE122" s="40">
        <f>(CB122/'[2]Population Estimates'!G120)*1000</f>
        <v>9.1111111111111107</v>
      </c>
      <c r="FF122" s="42">
        <v>9.11</v>
      </c>
      <c r="FG122" s="41">
        <v>18.53</v>
      </c>
      <c r="FH122" s="40">
        <v>18.690000000000001</v>
      </c>
      <c r="FI122" s="40">
        <v>14.34</v>
      </c>
      <c r="FJ122" s="40">
        <f>(CG122/'[2]Population Estimates'!C120)*1000</f>
        <v>15.990730011587486</v>
      </c>
      <c r="FK122" s="40">
        <f>([2]iadatasheet!CI124/'[2]Population Estimates'!E120)*1000</f>
        <v>14.111111111111111</v>
      </c>
      <c r="FL122" s="40">
        <f>(CI122/'[2]Population Estimates'!E120)*1000</f>
        <v>8.8888888888888893</v>
      </c>
      <c r="FM122" s="40">
        <f>(CJ122/'[2]Population Estimates'!G120)*1000</f>
        <v>8.2222222222222232</v>
      </c>
      <c r="FN122" s="40">
        <f>(CK122/'[2]Population Estimates'!G120)*1000</f>
        <v>11.222222222222221</v>
      </c>
      <c r="FO122" s="42">
        <v>12.22</v>
      </c>
    </row>
    <row r="123" spans="1:433" x14ac:dyDescent="0.2">
      <c r="A123" s="30" t="s">
        <v>192</v>
      </c>
      <c r="B123" s="31">
        <v>118</v>
      </c>
      <c r="C123" s="32">
        <v>75</v>
      </c>
      <c r="D123" s="32">
        <v>92</v>
      </c>
      <c r="E123" s="32">
        <v>64</v>
      </c>
      <c r="F123" s="32">
        <v>94</v>
      </c>
      <c r="G123" s="32">
        <v>70</v>
      </c>
      <c r="H123" s="32">
        <f>VLOOKUP(A123,[1]wards!$A$3:$B$125,2,FALSE)</f>
        <v>78</v>
      </c>
      <c r="I123" s="32">
        <v>91</v>
      </c>
      <c r="J123" s="33">
        <v>73</v>
      </c>
      <c r="K123" s="34">
        <v>58</v>
      </c>
      <c r="L123" s="34">
        <v>48</v>
      </c>
      <c r="M123" s="35">
        <v>44</v>
      </c>
      <c r="N123" s="35">
        <v>42</v>
      </c>
      <c r="O123" s="35">
        <v>37</v>
      </c>
      <c r="P123" s="35">
        <v>41</v>
      </c>
      <c r="Q123" s="35">
        <f>VLOOKUP(A123,[1]wards!$L$3:$M$125,2,FALSE)</f>
        <v>16</v>
      </c>
      <c r="R123" s="35">
        <v>25</v>
      </c>
      <c r="S123" s="36">
        <v>26</v>
      </c>
      <c r="T123" s="37">
        <v>11</v>
      </c>
      <c r="U123" s="34">
        <v>6</v>
      </c>
      <c r="V123" s="34">
        <v>10</v>
      </c>
      <c r="W123" s="34">
        <v>3</v>
      </c>
      <c r="X123" s="35">
        <v>6</v>
      </c>
      <c r="Y123" s="35">
        <v>3</v>
      </c>
      <c r="Z123" s="35">
        <f>VLOOKUP(A123,[1]wards!$AC$3:$AF$125,4,FALSE)</f>
        <v>12</v>
      </c>
      <c r="AA123" s="35">
        <v>9</v>
      </c>
      <c r="AB123" s="38">
        <v>6</v>
      </c>
      <c r="AC123" s="39">
        <v>12</v>
      </c>
      <c r="AD123" s="39">
        <v>6</v>
      </c>
      <c r="AE123" s="39">
        <v>6</v>
      </c>
      <c r="AF123" s="39">
        <v>5</v>
      </c>
      <c r="AG123" s="40">
        <v>5</v>
      </c>
      <c r="AH123" s="40">
        <v>11</v>
      </c>
      <c r="AI123" s="40">
        <f>VLOOKUP(A123,[1]wards!$Y$2:$AA$126,3,FALSE)</f>
        <v>5</v>
      </c>
      <c r="AJ123" s="40">
        <v>8</v>
      </c>
      <c r="AK123" s="40">
        <v>15</v>
      </c>
      <c r="AL123" s="41">
        <v>1</v>
      </c>
      <c r="AM123" s="40">
        <v>1</v>
      </c>
      <c r="AN123" s="40">
        <v>0</v>
      </c>
      <c r="AO123" s="40">
        <v>0</v>
      </c>
      <c r="AP123" s="40">
        <v>0</v>
      </c>
      <c r="AQ123" s="40">
        <v>0</v>
      </c>
      <c r="AR123" s="40">
        <v>0</v>
      </c>
      <c r="AS123" s="42">
        <v>0</v>
      </c>
      <c r="AT123" s="41">
        <v>11</v>
      </c>
      <c r="AU123" s="40">
        <v>3</v>
      </c>
      <c r="AV123" s="40">
        <v>8</v>
      </c>
      <c r="AW123" s="40">
        <v>17</v>
      </c>
      <c r="AX123" s="40">
        <v>10</v>
      </c>
      <c r="AY123" s="40">
        <v>10</v>
      </c>
      <c r="AZ123" s="40">
        <f>VLOOKUP(A123,[1]wards!$U$3:$V$125,2,FALSE)</f>
        <v>20</v>
      </c>
      <c r="BA123" s="43">
        <v>14</v>
      </c>
      <c r="BB123" s="44">
        <v>14</v>
      </c>
      <c r="BC123" s="41">
        <v>3</v>
      </c>
      <c r="BD123" s="40">
        <v>4</v>
      </c>
      <c r="BE123" s="40">
        <v>4</v>
      </c>
      <c r="BF123" s="40">
        <v>2</v>
      </c>
      <c r="BG123" s="35">
        <v>1</v>
      </c>
      <c r="BH123" s="35">
        <v>1</v>
      </c>
      <c r="BI123" s="35">
        <f>VLOOKUP(A123,[1]wards!$AI$2:$AJ$125,2,FALSE)</f>
        <v>1</v>
      </c>
      <c r="BJ123" s="35">
        <v>5</v>
      </c>
      <c r="BK123" s="45">
        <v>0</v>
      </c>
      <c r="BL123" s="35">
        <v>14</v>
      </c>
      <c r="BM123" s="35">
        <v>7</v>
      </c>
      <c r="BN123" s="35">
        <v>19</v>
      </c>
      <c r="BO123" s="35">
        <v>9</v>
      </c>
      <c r="BP123" s="35">
        <v>12</v>
      </c>
      <c r="BQ123" s="35">
        <v>14</v>
      </c>
      <c r="BR123" s="35">
        <f>VLOOKUP(A123,[1]wards!$AM$2:$AR$125,6,FALSE)</f>
        <v>6</v>
      </c>
      <c r="BS123" s="35">
        <v>16</v>
      </c>
      <c r="BT123" s="35">
        <v>9</v>
      </c>
      <c r="BU123" s="46">
        <v>14</v>
      </c>
      <c r="BV123" s="35">
        <v>2</v>
      </c>
      <c r="BW123" s="35">
        <v>5</v>
      </c>
      <c r="BX123" s="35">
        <v>9</v>
      </c>
      <c r="BY123" s="35">
        <v>9</v>
      </c>
      <c r="BZ123" s="35">
        <v>2</v>
      </c>
      <c r="CA123" s="35">
        <f>VLOOKUP(A123,[1]wards!$AT$3:$AY$125,6,FALSE)</f>
        <v>9</v>
      </c>
      <c r="CB123" s="35">
        <v>10</v>
      </c>
      <c r="CC123" s="45">
        <v>12</v>
      </c>
      <c r="CD123" s="46">
        <v>15</v>
      </c>
      <c r="CE123" s="35">
        <v>3</v>
      </c>
      <c r="CF123" s="35">
        <v>5</v>
      </c>
      <c r="CG123" s="35">
        <v>10</v>
      </c>
      <c r="CH123" s="35">
        <v>10</v>
      </c>
      <c r="CI123" s="35">
        <v>2</v>
      </c>
      <c r="CJ123" s="35">
        <f>VLOOKUP(A123,[1]wards!$Y$3:$Z$125,2,FALSE)</f>
        <v>11</v>
      </c>
      <c r="CK123" s="35">
        <v>10</v>
      </c>
      <c r="CL123" s="45">
        <v>13</v>
      </c>
      <c r="CM123" s="41">
        <v>45.56</v>
      </c>
      <c r="CN123" s="40">
        <v>28.74</v>
      </c>
      <c r="CO123" s="40">
        <v>35.380000000000003</v>
      </c>
      <c r="CP123" s="40">
        <v>24.71</v>
      </c>
      <c r="CQ123" s="40">
        <f>(F123/'[2]Population Estimates'!E121)*1000</f>
        <v>34.81481481481481</v>
      </c>
      <c r="CR123" s="40">
        <f>([2]iadatasheet!H125/'[2]Population Estimates'!E121)*1000</f>
        <v>25.925925925925924</v>
      </c>
      <c r="CS123" s="40">
        <f>(H123/'[2]Population Estimates'!G121)*1000</f>
        <v>28.260869565217391</v>
      </c>
      <c r="CT123" s="40">
        <f>(I123/'[2]Population Estimates'!G121)*1000</f>
        <v>32.971014492753625</v>
      </c>
      <c r="CU123" s="42">
        <v>26.45</v>
      </c>
      <c r="CV123" s="41">
        <v>22.39</v>
      </c>
      <c r="CW123" s="40">
        <v>18.39</v>
      </c>
      <c r="CX123" s="40">
        <v>16.923076923076923</v>
      </c>
      <c r="CY123" s="40">
        <f>(N123/'[2]Population Estimates'!C121)*1000</f>
        <v>15.555555555555555</v>
      </c>
      <c r="CZ123" s="40">
        <f>(O123/'[2]Population Estimates'!E121)*1000</f>
        <v>13.703703703703704</v>
      </c>
      <c r="DA123" s="40">
        <f>(P123/'[2]Population Estimates'!E121)*1000</f>
        <v>15.185185185185185</v>
      </c>
      <c r="DB123" s="40">
        <f>(Q123/'[2]Population Estimates'!G121)*1000</f>
        <v>5.7971014492753623</v>
      </c>
      <c r="DC123" s="40">
        <f>(R123/'[2]Population Estimates'!G121)*1000</f>
        <v>9.0579710144927539</v>
      </c>
      <c r="DD123" s="42">
        <v>9.42</v>
      </c>
      <c r="DE123" s="41">
        <v>10</v>
      </c>
      <c r="DF123" s="40">
        <v>5.26</v>
      </c>
      <c r="DG123" s="40">
        <v>8.77</v>
      </c>
      <c r="DH123" s="40">
        <f>(W123/'[2]Population Estimates'!D121)*1000</f>
        <v>2.5862068965517242</v>
      </c>
      <c r="DI123" s="40">
        <f>(X123/'[2]Population Estimates'!F121)*1000</f>
        <v>5.1282051282051286</v>
      </c>
      <c r="DJ123" s="40">
        <f>(Y123/'[2]Population Estimates'!F121)*1000</f>
        <v>2.5641025641025643</v>
      </c>
      <c r="DK123" s="40">
        <f>(Z123/'[2]Population Estimates'!H121)*1000</f>
        <v>10.169491525423728</v>
      </c>
      <c r="DL123" s="40">
        <f>(AA123/'[2]Population Estimates'!H121)*1000</f>
        <v>7.6271186440677967</v>
      </c>
      <c r="DM123" s="42">
        <v>5.08</v>
      </c>
      <c r="DN123" s="41">
        <v>4.6332046332046328</v>
      </c>
      <c r="DO123" s="40">
        <v>2.2988505747126435</v>
      </c>
      <c r="DP123" s="40">
        <v>2.3076923076923079</v>
      </c>
      <c r="DQ123" s="40">
        <f>(AG123/'[2]Population Estimates'!C121)*1000</f>
        <v>1.8518518518518519</v>
      </c>
      <c r="DR123" s="40">
        <f>(AG123/'[2]Population Estimates'!E121)*1000</f>
        <v>1.8518518518518519</v>
      </c>
      <c r="DS123" s="40">
        <f>([2]iadatasheet!AI125/'[2]Population Estimates'!E121)*1000</f>
        <v>4.0740740740740735</v>
      </c>
      <c r="DT123" s="40">
        <f>(AI123/'[2]Population Estimates'!G121)*1000</f>
        <v>1.8115942028985508</v>
      </c>
      <c r="DU123" s="40">
        <f>(AJ123/'[2]Population Estimates'!G121)*1000</f>
        <v>2.8985507246376812</v>
      </c>
      <c r="DV123" s="42">
        <v>5.43</v>
      </c>
      <c r="DW123" s="41">
        <v>4.25</v>
      </c>
      <c r="DX123" s="40">
        <v>1.1499999999999999</v>
      </c>
      <c r="DY123" s="40">
        <v>3.08</v>
      </c>
      <c r="DZ123" s="40">
        <f>(AW123/'[2]Population Estimates'!C121)*1000</f>
        <v>6.2962962962962967</v>
      </c>
      <c r="EA123" s="40">
        <f>(AX123/'[2]Population Estimates'!E121)*1000</f>
        <v>3.7037037037037037</v>
      </c>
      <c r="EB123" s="40">
        <f>(AY123/'[2]Population Estimates'!E121)*1000</f>
        <v>3.7037037037037037</v>
      </c>
      <c r="EC123" s="40">
        <f>(AZ123/'[2]Population Estimates'!G121)*1000</f>
        <v>7.2463768115942031</v>
      </c>
      <c r="ED123" s="40">
        <f>(BA123/'[2]Population Estimates'!G121)*1000</f>
        <v>5.0724637681159415</v>
      </c>
      <c r="EE123" s="40">
        <v>5.07</v>
      </c>
      <c r="EF123" s="41">
        <v>1.1599999999999999</v>
      </c>
      <c r="EG123" s="40">
        <v>1.53</v>
      </c>
      <c r="EH123" s="40">
        <v>1.54</v>
      </c>
      <c r="EI123" s="40">
        <f>([2]iadatasheet!BG125/'[2]Population Estimates'!C121)*1000</f>
        <v>0.7407407407407407</v>
      </c>
      <c r="EJ123" s="40">
        <f>(BG123/'[2]Population Estimates'!E121)*1000</f>
        <v>0.37037037037037035</v>
      </c>
      <c r="EK123" s="40">
        <f>(BH123/'[2]Population Estimates'!E121)*1000</f>
        <v>0.37037037037037035</v>
      </c>
      <c r="EL123" s="40">
        <f>(BI123/'[2]Population Estimates'!G121)*1000</f>
        <v>0.36231884057971014</v>
      </c>
      <c r="EM123" s="40">
        <f>(BJ123/'[2]Population Estimates'!G121)*1000</f>
        <v>1.8115942028985508</v>
      </c>
      <c r="EN123" s="42">
        <v>0</v>
      </c>
      <c r="EO123" s="40">
        <v>5.41</v>
      </c>
      <c r="EP123" s="40">
        <v>2.68</v>
      </c>
      <c r="EQ123" s="40">
        <v>7.31</v>
      </c>
      <c r="ER123" s="40">
        <f>(BO123/'[2]Population Estimates'!C121)*1000</f>
        <v>3.3333333333333335</v>
      </c>
      <c r="ES123" s="40">
        <f>(BP123/'[2]Population Estimates'!E121)*1000</f>
        <v>4.4444444444444446</v>
      </c>
      <c r="ET123" s="40">
        <f>(BQ123/'[2]Population Estimates'!E121)*1000</f>
        <v>5.1851851851851851</v>
      </c>
      <c r="EU123" s="40">
        <f>(BR123/'[2]Population Estimates'!G121)*1000</f>
        <v>2.1739130434782608</v>
      </c>
      <c r="EV123" s="40">
        <f>(BS123/'[2]Population Estimates'!G121)*1000</f>
        <v>5.7971014492753623</v>
      </c>
      <c r="EW123" s="40">
        <v>3.26</v>
      </c>
      <c r="EX123" s="41">
        <v>5.41</v>
      </c>
      <c r="EY123" s="40">
        <v>0.77</v>
      </c>
      <c r="EZ123" s="40">
        <v>1.92</v>
      </c>
      <c r="FA123" s="40">
        <f>(BX123/'[2]Population Estimates'!C121)*1000</f>
        <v>3.3333333333333335</v>
      </c>
      <c r="FB123" s="40">
        <f>(BY123/'[2]Population Estimates'!E121)*1000</f>
        <v>3.3333333333333335</v>
      </c>
      <c r="FC123" s="40">
        <f>(BZ123/'[2]Population Estimates'!E121)*1000</f>
        <v>0.7407407407407407</v>
      </c>
      <c r="FD123" s="40">
        <f>(CA123/'[2]Population Estimates'!G121)*1000</f>
        <v>3.2608695652173911</v>
      </c>
      <c r="FE123" s="40">
        <f>(CB123/'[2]Population Estimates'!G121)*1000</f>
        <v>3.6231884057971016</v>
      </c>
      <c r="FF123" s="42">
        <v>4.3499999999999996</v>
      </c>
      <c r="FG123" s="41">
        <v>5.79</v>
      </c>
      <c r="FH123" s="40">
        <v>1.1499999999999999</v>
      </c>
      <c r="FI123" s="40">
        <v>1.92</v>
      </c>
      <c r="FJ123" s="40">
        <f>(CG123/'[2]Population Estimates'!C121)*1000</f>
        <v>3.7037037037037037</v>
      </c>
      <c r="FK123" s="40">
        <f>([2]iadatasheet!CI125/'[2]Population Estimates'!E121)*1000</f>
        <v>3.7037037037037037</v>
      </c>
      <c r="FL123" s="40">
        <f>(CI123/'[2]Population Estimates'!E121)*1000</f>
        <v>0.7407407407407407</v>
      </c>
      <c r="FM123" s="40">
        <f>(CJ123/'[2]Population Estimates'!G121)*1000</f>
        <v>3.9855072463768115</v>
      </c>
      <c r="FN123" s="40">
        <f>(CK123/'[2]Population Estimates'!G121)*1000</f>
        <v>3.6231884057971016</v>
      </c>
      <c r="FO123" s="42">
        <v>4.71</v>
      </c>
    </row>
    <row r="124" spans="1:433" x14ac:dyDescent="0.2">
      <c r="A124" s="30" t="s">
        <v>193</v>
      </c>
      <c r="B124" s="31">
        <v>344</v>
      </c>
      <c r="C124" s="32">
        <v>396</v>
      </c>
      <c r="D124" s="32">
        <v>287</v>
      </c>
      <c r="E124" s="32">
        <v>227</v>
      </c>
      <c r="F124" s="32">
        <v>262</v>
      </c>
      <c r="G124" s="32">
        <v>217</v>
      </c>
      <c r="H124" s="32">
        <f>VLOOKUP(A124,[1]wards!$A$3:$B$125,2,FALSE)</f>
        <v>206</v>
      </c>
      <c r="I124" s="32">
        <v>204</v>
      </c>
      <c r="J124" s="33">
        <v>164</v>
      </c>
      <c r="K124" s="34">
        <v>280</v>
      </c>
      <c r="L124" s="34">
        <v>310</v>
      </c>
      <c r="M124" s="35">
        <v>175</v>
      </c>
      <c r="N124" s="35">
        <v>203</v>
      </c>
      <c r="O124" s="35">
        <v>139</v>
      </c>
      <c r="P124" s="35">
        <v>151</v>
      </c>
      <c r="Q124" s="35">
        <f>VLOOKUP(A124,[1]wards!$L$3:$M$125,2,FALSE)</f>
        <v>120</v>
      </c>
      <c r="R124" s="35">
        <v>109</v>
      </c>
      <c r="S124" s="36">
        <v>95</v>
      </c>
      <c r="T124" s="37">
        <v>12</v>
      </c>
      <c r="U124" s="34">
        <v>19</v>
      </c>
      <c r="V124" s="34">
        <v>25</v>
      </c>
      <c r="W124" s="34">
        <v>25</v>
      </c>
      <c r="X124" s="35">
        <v>25</v>
      </c>
      <c r="Y124" s="35">
        <v>11</v>
      </c>
      <c r="Z124" s="35">
        <f>VLOOKUP(A124,[1]wards!$AC$3:$AF$125,4,FALSE)</f>
        <v>18</v>
      </c>
      <c r="AA124" s="35">
        <v>13</v>
      </c>
      <c r="AB124" s="38">
        <v>17</v>
      </c>
      <c r="AC124" s="39">
        <v>98</v>
      </c>
      <c r="AD124" s="39">
        <v>114</v>
      </c>
      <c r="AE124" s="39">
        <v>66</v>
      </c>
      <c r="AF124" s="39">
        <v>64</v>
      </c>
      <c r="AG124" s="40">
        <v>55</v>
      </c>
      <c r="AH124" s="40">
        <v>45</v>
      </c>
      <c r="AI124" s="40">
        <f>VLOOKUP(A124,[1]wards!$Y$2:$AA$126,3,FALSE)</f>
        <v>46</v>
      </c>
      <c r="AJ124" s="40">
        <v>30</v>
      </c>
      <c r="AK124" s="40">
        <v>29</v>
      </c>
      <c r="AL124" s="41">
        <v>9</v>
      </c>
      <c r="AM124" s="40">
        <v>4</v>
      </c>
      <c r="AN124" s="40">
        <v>4</v>
      </c>
      <c r="AO124" s="40">
        <v>5</v>
      </c>
      <c r="AP124" s="40">
        <v>4</v>
      </c>
      <c r="AQ124" s="40">
        <f>VLOOKUP(A124,[1]wards!$P$3:$Q$88,2,FALSE)</f>
        <v>4</v>
      </c>
      <c r="AR124" s="40">
        <v>1</v>
      </c>
      <c r="AS124" s="42">
        <v>1</v>
      </c>
      <c r="AT124" s="41">
        <v>55</v>
      </c>
      <c r="AU124" s="40">
        <v>67</v>
      </c>
      <c r="AV124" s="40">
        <v>46</v>
      </c>
      <c r="AW124" s="40">
        <v>58</v>
      </c>
      <c r="AX124" s="40">
        <v>61</v>
      </c>
      <c r="AY124" s="40">
        <v>76</v>
      </c>
      <c r="AZ124" s="40">
        <f>VLOOKUP(A124,[1]wards!$U$3:$V$125,2,FALSE)</f>
        <v>69</v>
      </c>
      <c r="BA124" s="43">
        <v>53</v>
      </c>
      <c r="BB124" s="44">
        <v>61</v>
      </c>
      <c r="BC124" s="41">
        <v>15</v>
      </c>
      <c r="BD124" s="40">
        <v>11</v>
      </c>
      <c r="BE124" s="40">
        <v>6</v>
      </c>
      <c r="BF124" s="40">
        <v>5</v>
      </c>
      <c r="BG124" s="35">
        <v>11</v>
      </c>
      <c r="BH124" s="35">
        <v>6</v>
      </c>
      <c r="BI124" s="35">
        <f>VLOOKUP(A124,[1]wards!$AI$2:$AJ$125,2,FALSE)</f>
        <v>3</v>
      </c>
      <c r="BJ124" s="35">
        <v>3</v>
      </c>
      <c r="BK124" s="45">
        <v>0</v>
      </c>
      <c r="BL124" s="35">
        <v>37</v>
      </c>
      <c r="BM124" s="35">
        <v>55</v>
      </c>
      <c r="BN124" s="35">
        <v>52</v>
      </c>
      <c r="BO124" s="35">
        <v>19</v>
      </c>
      <c r="BP124" s="35">
        <v>25</v>
      </c>
      <c r="BQ124" s="35">
        <v>14</v>
      </c>
      <c r="BR124" s="35">
        <f>VLOOKUP(A124,[1]wards!$AM$2:$AR$125,6,FALSE)</f>
        <v>24</v>
      </c>
      <c r="BS124" s="35">
        <v>27</v>
      </c>
      <c r="BT124" s="35">
        <v>11</v>
      </c>
      <c r="BU124" s="46">
        <v>40</v>
      </c>
      <c r="BV124" s="35">
        <v>52</v>
      </c>
      <c r="BW124" s="35">
        <v>29</v>
      </c>
      <c r="BX124" s="35">
        <v>32</v>
      </c>
      <c r="BY124" s="35">
        <v>31</v>
      </c>
      <c r="BZ124" s="35">
        <v>36</v>
      </c>
      <c r="CA124" s="35">
        <f>VLOOKUP(A124,[1]wards!$AT$3:$AY$125,6,FALSE)</f>
        <v>40</v>
      </c>
      <c r="CB124" s="35">
        <v>39</v>
      </c>
      <c r="CC124" s="45">
        <v>51</v>
      </c>
      <c r="CD124" s="46">
        <v>43</v>
      </c>
      <c r="CE124" s="35">
        <v>58</v>
      </c>
      <c r="CF124" s="35">
        <v>36</v>
      </c>
      <c r="CG124" s="35">
        <v>38</v>
      </c>
      <c r="CH124" s="35">
        <v>33</v>
      </c>
      <c r="CI124" s="35">
        <v>45</v>
      </c>
      <c r="CJ124" s="35">
        <f>VLOOKUP(A124,[1]wards!$Y$3:$Z$125,2,FALSE)</f>
        <v>52</v>
      </c>
      <c r="CK124" s="35">
        <v>46</v>
      </c>
      <c r="CL124" s="45">
        <v>61</v>
      </c>
      <c r="CM124" s="41">
        <v>51.5</v>
      </c>
      <c r="CN124" s="40">
        <v>58.41</v>
      </c>
      <c r="CO124" s="40">
        <v>41.78</v>
      </c>
      <c r="CP124" s="40">
        <v>32.99</v>
      </c>
      <c r="CQ124" s="40">
        <f>(F124/'[2]Population Estimates'!E122)*1000</f>
        <v>37.971014492753618</v>
      </c>
      <c r="CR124" s="40">
        <f>([2]iadatasheet!H126/'[2]Population Estimates'!E122)*1000</f>
        <v>31.44927536231884</v>
      </c>
      <c r="CS124" s="40">
        <f>(H124/'[2]Population Estimates'!G122)*1000</f>
        <v>29.261363636363637</v>
      </c>
      <c r="CT124" s="40">
        <f>(I124/'[2]Population Estimates'!G122)*1000</f>
        <v>28.977272727272727</v>
      </c>
      <c r="CU124" s="42">
        <v>23.3</v>
      </c>
      <c r="CV124" s="41">
        <v>41.92</v>
      </c>
      <c r="CW124" s="40">
        <v>45.72</v>
      </c>
      <c r="CX124" s="40">
        <v>25.473071324599708</v>
      </c>
      <c r="CY124" s="40">
        <f>(N124/'[2]Population Estimates'!C122)*1000</f>
        <v>29.505813953488371</v>
      </c>
      <c r="CZ124" s="40">
        <f>(O124/'[2]Population Estimates'!E122)*1000</f>
        <v>20.144927536231886</v>
      </c>
      <c r="DA124" s="40">
        <f>(P124/'[2]Population Estimates'!E122)*1000</f>
        <v>21.884057971014492</v>
      </c>
      <c r="DB124" s="40">
        <f>(Q124/'[2]Population Estimates'!G122)*1000</f>
        <v>17.045454545454543</v>
      </c>
      <c r="DC124" s="40">
        <f>(R124/'[2]Population Estimates'!G122)*1000</f>
        <v>15.482954545454547</v>
      </c>
      <c r="DD124" s="42">
        <v>13.49</v>
      </c>
      <c r="DE124" s="41">
        <v>4.32</v>
      </c>
      <c r="DF124" s="40">
        <v>6.79</v>
      </c>
      <c r="DG124" s="40">
        <v>8.8699999999999992</v>
      </c>
      <c r="DH124" s="40">
        <f>(W124/'[2]Population Estimates'!D122)*1000</f>
        <v>8.8339222614840995</v>
      </c>
      <c r="DI124" s="40">
        <f>(X124/'[2]Population Estimates'!F122)*1000</f>
        <v>8.7412587412587417</v>
      </c>
      <c r="DJ124" s="40">
        <f>(Y124/'[2]Population Estimates'!F122)*1000</f>
        <v>3.8461538461538463</v>
      </c>
      <c r="DK124" s="40">
        <f>(Z124/'[2]Population Estimates'!H122)*1000</f>
        <v>6.2717770034843205</v>
      </c>
      <c r="DL124" s="40">
        <f>(AA124/'[2]Population Estimates'!H122)*1000</f>
        <v>4.529616724738676</v>
      </c>
      <c r="DM124" s="42">
        <v>5.92</v>
      </c>
      <c r="DN124" s="41">
        <v>14.67065868263473</v>
      </c>
      <c r="DO124" s="40">
        <v>16.814159292035399</v>
      </c>
      <c r="DP124" s="40">
        <v>9.606986899563319</v>
      </c>
      <c r="DQ124" s="40">
        <f>(AG124/'[2]Population Estimates'!C122)*1000</f>
        <v>7.9941860465116283</v>
      </c>
      <c r="DR124" s="40">
        <f>(AG124/'[2]Population Estimates'!E122)*1000</f>
        <v>7.9710144927536231</v>
      </c>
      <c r="DS124" s="40">
        <f>([2]iadatasheet!AI126/'[2]Population Estimates'!E122)*1000</f>
        <v>6.5217391304347823</v>
      </c>
      <c r="DT124" s="40">
        <f>(AI124/'[2]Population Estimates'!G122)*1000</f>
        <v>6.5340909090909083</v>
      </c>
      <c r="DU124" s="40">
        <f>(AJ124/'[2]Population Estimates'!G122)*1000</f>
        <v>4.2613636363636358</v>
      </c>
      <c r="DV124" s="42">
        <v>4.12</v>
      </c>
      <c r="DW124" s="41">
        <v>8.23</v>
      </c>
      <c r="DX124" s="40">
        <v>9.8800000000000008</v>
      </c>
      <c r="DY124" s="40">
        <v>6.7</v>
      </c>
      <c r="DZ124" s="40">
        <f>(AW124/'[2]Population Estimates'!C122)*1000</f>
        <v>8.4302325581395348</v>
      </c>
      <c r="EA124" s="40">
        <f>(AX124/'[2]Population Estimates'!E122)*1000</f>
        <v>8.8405797101449259</v>
      </c>
      <c r="EB124" s="40">
        <f>(AY124/'[2]Population Estimates'!E122)*1000</f>
        <v>11.014492753623189</v>
      </c>
      <c r="EC124" s="40">
        <f>(AZ124/'[2]Population Estimates'!G122)*1000</f>
        <v>9.8011363636363651</v>
      </c>
      <c r="ED124" s="40">
        <f>(BA124/'[2]Population Estimates'!G122)*1000</f>
        <v>7.5284090909090908</v>
      </c>
      <c r="EE124" s="40">
        <v>8.66</v>
      </c>
      <c r="EF124" s="41">
        <v>2.25</v>
      </c>
      <c r="EG124" s="40">
        <v>1.62</v>
      </c>
      <c r="EH124" s="40">
        <v>0.87</v>
      </c>
      <c r="EI124" s="40">
        <f>([2]iadatasheet!BG126/'[2]Population Estimates'!C122)*1000</f>
        <v>0.72674418604651159</v>
      </c>
      <c r="EJ124" s="40">
        <f>(BG124/'[2]Population Estimates'!E122)*1000</f>
        <v>1.5942028985507246</v>
      </c>
      <c r="EK124" s="40">
        <f>(BH124/'[2]Population Estimates'!E122)*1000</f>
        <v>0.86956521739130443</v>
      </c>
      <c r="EL124" s="40">
        <f>(BI124/'[2]Population Estimates'!G122)*1000</f>
        <v>0.42613636363636359</v>
      </c>
      <c r="EM124" s="40">
        <f>(BJ124/'[2]Population Estimates'!G122)*1000</f>
        <v>0.42613636363636359</v>
      </c>
      <c r="EN124" s="42">
        <v>0</v>
      </c>
      <c r="EO124" s="40">
        <v>5.54</v>
      </c>
      <c r="EP124" s="40">
        <v>8.11</v>
      </c>
      <c r="EQ124" s="40">
        <v>7.57</v>
      </c>
      <c r="ER124" s="40">
        <f>(BO124/'[2]Population Estimates'!C122)*1000</f>
        <v>2.7616279069767442</v>
      </c>
      <c r="ES124" s="40">
        <f>(BP124/'[2]Population Estimates'!E122)*1000</f>
        <v>3.6231884057971016</v>
      </c>
      <c r="ET124" s="40">
        <f>(BQ124/'[2]Population Estimates'!E122)*1000</f>
        <v>2.0289855072463769</v>
      </c>
      <c r="EU124" s="40">
        <f>(BR124/'[2]Population Estimates'!G122)*1000</f>
        <v>3.4090909090909087</v>
      </c>
      <c r="EV124" s="40">
        <f>(BS124/'[2]Population Estimates'!G122)*1000</f>
        <v>3.8352272727272725</v>
      </c>
      <c r="EW124" s="40">
        <v>1.56</v>
      </c>
      <c r="EX124" s="41">
        <v>5.99</v>
      </c>
      <c r="EY124" s="40">
        <v>7.67</v>
      </c>
      <c r="EZ124" s="40">
        <v>4.22</v>
      </c>
      <c r="FA124" s="40">
        <f>(BX124/'[2]Population Estimates'!C122)*1000</f>
        <v>4.6511627906976747</v>
      </c>
      <c r="FB124" s="40">
        <f>(BY124/'[2]Population Estimates'!E122)*1000</f>
        <v>4.4927536231884062</v>
      </c>
      <c r="FC124" s="40">
        <f>(BZ124/'[2]Population Estimates'!E122)*1000</f>
        <v>5.2173913043478262</v>
      </c>
      <c r="FD124" s="40">
        <f>(CA124/'[2]Population Estimates'!G122)*1000</f>
        <v>5.6818181818181817</v>
      </c>
      <c r="FE124" s="40">
        <f>(CB124/'[2]Population Estimates'!G122)*1000</f>
        <v>5.5397727272727275</v>
      </c>
      <c r="FF124" s="42">
        <v>7.24</v>
      </c>
      <c r="FG124" s="41">
        <v>6.44</v>
      </c>
      <c r="FH124" s="40">
        <v>8.5500000000000007</v>
      </c>
      <c r="FI124" s="40">
        <v>5.24</v>
      </c>
      <c r="FJ124" s="40">
        <f>(CG124/'[2]Population Estimates'!C122)*1000</f>
        <v>5.5232558139534884</v>
      </c>
      <c r="FK124" s="40">
        <f>([2]iadatasheet!CI126/'[2]Population Estimates'!E122)*1000</f>
        <v>4.7826086956521738</v>
      </c>
      <c r="FL124" s="40">
        <f>(CI124/'[2]Population Estimates'!E122)*1000</f>
        <v>6.5217391304347823</v>
      </c>
      <c r="FM124" s="40">
        <f>(CJ124/'[2]Population Estimates'!G122)*1000</f>
        <v>7.3863636363636358</v>
      </c>
      <c r="FN124" s="40">
        <f>(CK124/'[2]Population Estimates'!G122)*1000</f>
        <v>6.5340909090909083</v>
      </c>
      <c r="FO124" s="42">
        <v>8.66</v>
      </c>
      <c r="FP124" s="47"/>
      <c r="FQ124" s="47"/>
      <c r="FR124" s="47"/>
      <c r="FS124" s="47"/>
      <c r="FT124" s="47"/>
      <c r="FU124" s="47"/>
      <c r="FV124" s="47"/>
      <c r="FW124" s="47"/>
      <c r="FX124" s="47"/>
      <c r="FY124" s="47"/>
      <c r="FZ124" s="47"/>
      <c r="GA124" s="47"/>
      <c r="GB124" s="47"/>
      <c r="GC124" s="47"/>
      <c r="GD124" s="47"/>
      <c r="GE124" s="47"/>
      <c r="GF124" s="47"/>
      <c r="GG124" s="47"/>
      <c r="GH124" s="47"/>
      <c r="GI124" s="47"/>
      <c r="GJ124" s="47"/>
      <c r="GK124" s="47"/>
      <c r="GL124" s="47"/>
      <c r="GM124" s="47"/>
      <c r="GN124" s="47"/>
      <c r="GO124" s="47"/>
      <c r="GP124" s="47"/>
      <c r="GQ124" s="47"/>
      <c r="GR124" s="47"/>
      <c r="GS124" s="47"/>
      <c r="GT124" s="47"/>
      <c r="GU124" s="47"/>
      <c r="GV124" s="47"/>
      <c r="GW124" s="47"/>
      <c r="GX124" s="47"/>
      <c r="GY124" s="47"/>
      <c r="GZ124" s="47"/>
      <c r="HA124" s="47"/>
      <c r="HB124" s="47"/>
      <c r="HC124" s="47"/>
      <c r="HD124" s="47"/>
      <c r="HE124" s="47"/>
      <c r="HF124" s="47"/>
      <c r="HG124" s="47"/>
      <c r="HH124" s="47"/>
      <c r="HI124" s="47"/>
      <c r="HJ124" s="47"/>
      <c r="HK124" s="47"/>
      <c r="HL124" s="47"/>
      <c r="HM124" s="47"/>
      <c r="HN124" s="47"/>
      <c r="HO124" s="47"/>
      <c r="HP124" s="47"/>
      <c r="HQ124" s="47"/>
      <c r="HR124" s="47"/>
      <c r="HS124" s="47"/>
      <c r="HT124" s="47"/>
      <c r="HU124" s="47"/>
      <c r="HV124" s="47"/>
      <c r="HW124" s="47"/>
      <c r="HX124" s="47"/>
      <c r="HY124" s="47"/>
      <c r="HZ124" s="47"/>
      <c r="IA124" s="47"/>
      <c r="IB124" s="47"/>
      <c r="IC124" s="47"/>
      <c r="ID124" s="47"/>
      <c r="IE124" s="47"/>
      <c r="IF124" s="47"/>
      <c r="IG124" s="47"/>
      <c r="IH124" s="47"/>
      <c r="II124" s="47"/>
      <c r="IJ124" s="47"/>
      <c r="IK124" s="47"/>
      <c r="IL124" s="47"/>
      <c r="IM124" s="47"/>
      <c r="IN124" s="47"/>
      <c r="IO124" s="47"/>
      <c r="IP124" s="47"/>
      <c r="IQ124" s="47"/>
      <c r="IR124" s="47"/>
      <c r="IS124" s="47"/>
      <c r="IT124" s="47"/>
      <c r="IU124" s="47"/>
      <c r="IV124" s="47"/>
      <c r="IW124" s="47"/>
      <c r="IX124" s="47"/>
      <c r="IY124" s="47"/>
      <c r="IZ124" s="47"/>
      <c r="JA124" s="47"/>
      <c r="JB124" s="47"/>
      <c r="JC124" s="47"/>
      <c r="JD124" s="47"/>
      <c r="JE124" s="47"/>
      <c r="JF124" s="47"/>
      <c r="JG124" s="47"/>
      <c r="JH124" s="47"/>
      <c r="JI124" s="47"/>
      <c r="JJ124" s="47"/>
      <c r="JK124" s="47"/>
      <c r="JL124" s="47"/>
      <c r="JM124" s="47"/>
      <c r="JN124" s="47"/>
      <c r="JO124" s="47"/>
      <c r="JP124" s="47"/>
      <c r="JQ124" s="47"/>
      <c r="JR124" s="47"/>
      <c r="JS124" s="47"/>
      <c r="JT124" s="47"/>
      <c r="JU124" s="47"/>
      <c r="JV124" s="47"/>
      <c r="JW124" s="47"/>
      <c r="JX124" s="47"/>
      <c r="JY124" s="47"/>
      <c r="JZ124" s="47"/>
      <c r="KA124" s="47"/>
      <c r="KB124" s="47"/>
      <c r="KC124" s="47"/>
      <c r="KD124" s="47"/>
      <c r="KE124" s="47"/>
      <c r="KF124" s="47"/>
      <c r="KG124" s="47"/>
      <c r="KH124" s="47"/>
      <c r="KI124" s="47"/>
      <c r="KJ124" s="47"/>
      <c r="KK124" s="47"/>
      <c r="KL124" s="47"/>
      <c r="KM124" s="47"/>
      <c r="KN124" s="47"/>
      <c r="KO124" s="47"/>
      <c r="KP124" s="47"/>
      <c r="KQ124" s="47"/>
      <c r="KR124" s="47"/>
      <c r="KS124" s="47"/>
      <c r="KT124" s="47"/>
      <c r="KU124" s="47"/>
      <c r="KV124" s="47"/>
      <c r="KW124" s="47"/>
      <c r="KX124" s="47"/>
      <c r="KY124" s="47"/>
      <c r="KZ124" s="47"/>
      <c r="LA124" s="47"/>
      <c r="LB124" s="47"/>
      <c r="LC124" s="47"/>
      <c r="LD124" s="47"/>
      <c r="LE124" s="47"/>
      <c r="LF124" s="47"/>
      <c r="LG124" s="47"/>
      <c r="LH124" s="47"/>
      <c r="LI124" s="47"/>
      <c r="LJ124" s="47"/>
      <c r="LK124" s="47"/>
      <c r="LL124" s="47"/>
      <c r="LM124" s="47"/>
      <c r="LN124" s="47"/>
      <c r="LO124" s="47"/>
      <c r="LP124" s="47"/>
      <c r="LQ124" s="47"/>
      <c r="LR124" s="47"/>
      <c r="LS124" s="47"/>
      <c r="LT124" s="47"/>
      <c r="LU124" s="47"/>
      <c r="LV124" s="47"/>
      <c r="LW124" s="47"/>
      <c r="LX124" s="47"/>
      <c r="LY124" s="47"/>
      <c r="LZ124" s="47"/>
      <c r="MA124" s="47"/>
      <c r="MB124" s="47"/>
      <c r="MC124" s="47"/>
      <c r="MD124" s="47"/>
      <c r="ME124" s="47"/>
      <c r="MF124" s="47"/>
      <c r="MG124" s="47"/>
      <c r="MH124" s="47"/>
      <c r="MI124" s="47"/>
      <c r="MJ124" s="47"/>
      <c r="MK124" s="47"/>
      <c r="ML124" s="47"/>
      <c r="MM124" s="47"/>
      <c r="MN124" s="47"/>
      <c r="MO124" s="47"/>
      <c r="MP124" s="47"/>
      <c r="MQ124" s="47"/>
      <c r="MR124" s="47"/>
      <c r="MS124" s="47"/>
      <c r="MT124" s="47"/>
      <c r="MU124" s="47"/>
      <c r="MV124" s="47"/>
      <c r="MW124" s="47"/>
      <c r="MX124" s="47"/>
      <c r="MY124" s="47"/>
      <c r="MZ124" s="47"/>
      <c r="NA124" s="47"/>
      <c r="NB124" s="47"/>
      <c r="NC124" s="47"/>
      <c r="ND124" s="47"/>
      <c r="NE124" s="47"/>
      <c r="NF124" s="47"/>
      <c r="NG124" s="47"/>
      <c r="NH124" s="47"/>
      <c r="NI124" s="47"/>
      <c r="NJ124" s="47"/>
      <c r="NK124" s="47"/>
      <c r="NL124" s="47"/>
      <c r="NM124" s="47"/>
      <c r="NN124" s="47"/>
      <c r="NO124" s="47"/>
      <c r="NP124" s="47"/>
      <c r="NQ124" s="47"/>
      <c r="NR124" s="47"/>
      <c r="NS124" s="47"/>
      <c r="NT124" s="47"/>
      <c r="NU124" s="47"/>
      <c r="NV124" s="47"/>
      <c r="NW124" s="47"/>
      <c r="NX124" s="47"/>
      <c r="NY124" s="47"/>
      <c r="NZ124" s="47"/>
      <c r="OA124" s="47"/>
      <c r="OB124" s="47"/>
      <c r="OC124" s="47"/>
      <c r="OD124" s="47"/>
      <c r="OE124" s="47"/>
      <c r="OF124" s="47"/>
      <c r="OG124" s="47"/>
      <c r="OH124" s="47"/>
      <c r="OI124" s="47"/>
      <c r="OJ124" s="47"/>
      <c r="OK124" s="47"/>
      <c r="OL124" s="47"/>
      <c r="OM124" s="47"/>
      <c r="ON124" s="47"/>
      <c r="OO124" s="47"/>
      <c r="OP124" s="47"/>
      <c r="OQ124" s="47"/>
      <c r="OR124" s="47"/>
      <c r="OS124" s="47"/>
      <c r="OT124" s="47"/>
      <c r="OU124" s="47"/>
      <c r="OV124" s="47"/>
      <c r="OW124" s="47"/>
      <c r="OX124" s="47"/>
      <c r="OY124" s="47"/>
      <c r="OZ124" s="47"/>
      <c r="PA124" s="47"/>
      <c r="PB124" s="47"/>
      <c r="PC124" s="47"/>
      <c r="PD124" s="47"/>
      <c r="PE124" s="47"/>
      <c r="PF124" s="47"/>
      <c r="PG124" s="47"/>
      <c r="PH124" s="47"/>
      <c r="PI124" s="47"/>
      <c r="PJ124" s="47"/>
      <c r="PK124" s="47"/>
      <c r="PL124" s="47"/>
      <c r="PM124" s="47"/>
      <c r="PN124" s="47"/>
      <c r="PO124" s="47"/>
      <c r="PP124" s="47"/>
      <c r="PQ124" s="47"/>
    </row>
    <row r="125" spans="1:433" x14ac:dyDescent="0.2">
      <c r="A125" s="30" t="s">
        <v>194</v>
      </c>
      <c r="B125" s="31">
        <v>89</v>
      </c>
      <c r="C125" s="32">
        <v>76</v>
      </c>
      <c r="D125" s="32">
        <v>82</v>
      </c>
      <c r="E125" s="32">
        <v>77</v>
      </c>
      <c r="F125" s="32">
        <v>87</v>
      </c>
      <c r="G125" s="32">
        <v>74</v>
      </c>
      <c r="H125" s="32">
        <f>VLOOKUP(A125,[1]wards!$A$3:$B$125,2,FALSE)</f>
        <v>72</v>
      </c>
      <c r="I125" s="32">
        <v>79</v>
      </c>
      <c r="J125" s="33">
        <v>75</v>
      </c>
      <c r="K125" s="34">
        <v>71</v>
      </c>
      <c r="L125" s="34">
        <v>84</v>
      </c>
      <c r="M125" s="35">
        <v>67</v>
      </c>
      <c r="N125" s="35">
        <v>87</v>
      </c>
      <c r="O125" s="35">
        <v>86</v>
      </c>
      <c r="P125" s="35">
        <v>57</v>
      </c>
      <c r="Q125" s="35">
        <f>VLOOKUP(A125,[1]wards!$L$3:$M$125,2,FALSE)</f>
        <v>39</v>
      </c>
      <c r="R125" s="35">
        <v>50</v>
      </c>
      <c r="S125" s="36">
        <v>38</v>
      </c>
      <c r="T125" s="37">
        <v>5</v>
      </c>
      <c r="U125" s="34">
        <v>3</v>
      </c>
      <c r="V125" s="34">
        <v>8</v>
      </c>
      <c r="W125" s="34">
        <v>4</v>
      </c>
      <c r="X125" s="35">
        <v>5</v>
      </c>
      <c r="Y125" s="35">
        <v>7</v>
      </c>
      <c r="Z125" s="35">
        <f>VLOOKUP(A125,[1]wards!$AC$3:$AF$125,4,FALSE)</f>
        <v>4</v>
      </c>
      <c r="AA125" s="35">
        <v>1</v>
      </c>
      <c r="AB125" s="38">
        <v>9</v>
      </c>
      <c r="AC125" s="39">
        <v>29</v>
      </c>
      <c r="AD125" s="39">
        <v>19</v>
      </c>
      <c r="AE125" s="39">
        <v>12</v>
      </c>
      <c r="AF125" s="39">
        <v>14</v>
      </c>
      <c r="AG125" s="40">
        <v>21</v>
      </c>
      <c r="AH125" s="40">
        <v>16</v>
      </c>
      <c r="AI125" s="40">
        <f>VLOOKUP(A125,[1]wards!$Y$2:$AA$126,3,FALSE)</f>
        <v>10</v>
      </c>
      <c r="AJ125" s="40">
        <v>20</v>
      </c>
      <c r="AK125" s="40">
        <v>10</v>
      </c>
      <c r="AL125" s="41">
        <v>2</v>
      </c>
      <c r="AM125" s="40">
        <v>4</v>
      </c>
      <c r="AN125" s="40">
        <v>2</v>
      </c>
      <c r="AO125" s="40">
        <v>2</v>
      </c>
      <c r="AP125" s="40">
        <v>2</v>
      </c>
      <c r="AQ125" s="40">
        <v>0</v>
      </c>
      <c r="AR125" s="40">
        <v>0</v>
      </c>
      <c r="AS125" s="42">
        <v>0</v>
      </c>
      <c r="AT125" s="41">
        <v>15</v>
      </c>
      <c r="AU125" s="40">
        <v>13</v>
      </c>
      <c r="AV125" s="40">
        <v>23</v>
      </c>
      <c r="AW125" s="40">
        <v>17</v>
      </c>
      <c r="AX125" s="40">
        <v>14</v>
      </c>
      <c r="AY125" s="40">
        <v>9</v>
      </c>
      <c r="AZ125" s="40">
        <f>VLOOKUP(A125,[1]wards!$U$3:$V$125,2,FALSE)</f>
        <v>29</v>
      </c>
      <c r="BA125" s="43">
        <v>14</v>
      </c>
      <c r="BB125" s="44">
        <v>29</v>
      </c>
      <c r="BC125" s="41"/>
      <c r="BD125" s="40">
        <v>1</v>
      </c>
      <c r="BE125" s="40">
        <v>2</v>
      </c>
      <c r="BF125" s="40"/>
      <c r="BG125" s="35">
        <v>0</v>
      </c>
      <c r="BH125" s="35">
        <v>1</v>
      </c>
      <c r="BI125" s="35">
        <f>VLOOKUP(A125,[1]wards!$AI$2:$AJ$125,2,FALSE)</f>
        <v>1</v>
      </c>
      <c r="BJ125" s="35">
        <v>0</v>
      </c>
      <c r="BK125" s="45">
        <v>0</v>
      </c>
      <c r="BL125" s="35">
        <v>14</v>
      </c>
      <c r="BM125" s="35">
        <v>19</v>
      </c>
      <c r="BN125" s="35">
        <v>9</v>
      </c>
      <c r="BO125" s="35">
        <v>17</v>
      </c>
      <c r="BP125" s="35">
        <v>13</v>
      </c>
      <c r="BQ125" s="35">
        <v>12</v>
      </c>
      <c r="BR125" s="35">
        <f>VLOOKUP(A125,[1]wards!$AM$2:$AR$125,6,FALSE)</f>
        <v>8</v>
      </c>
      <c r="BS125" s="35">
        <v>12</v>
      </c>
      <c r="BT125" s="35">
        <v>8</v>
      </c>
      <c r="BU125" s="46">
        <v>15</v>
      </c>
      <c r="BV125" s="35">
        <v>11</v>
      </c>
      <c r="BW125" s="35">
        <v>16</v>
      </c>
      <c r="BX125" s="35">
        <v>5</v>
      </c>
      <c r="BY125" s="35">
        <v>10</v>
      </c>
      <c r="BZ125" s="35">
        <v>7</v>
      </c>
      <c r="CA125" s="35">
        <f>VLOOKUP(A125,[1]wards!$AT$3:$AY$125,6,FALSE)</f>
        <v>13</v>
      </c>
      <c r="CB125" s="35">
        <v>10</v>
      </c>
      <c r="CC125" s="45">
        <v>18</v>
      </c>
      <c r="CD125" s="46">
        <v>16</v>
      </c>
      <c r="CE125" s="35">
        <v>11</v>
      </c>
      <c r="CF125" s="35">
        <v>16</v>
      </c>
      <c r="CG125" s="35">
        <v>6</v>
      </c>
      <c r="CH125" s="35">
        <v>10</v>
      </c>
      <c r="CI125" s="35">
        <v>11</v>
      </c>
      <c r="CJ125" s="35">
        <f>VLOOKUP(A125,[1]wards!$Y$3:$Z$125,2,FALSE)</f>
        <v>15</v>
      </c>
      <c r="CK125" s="35">
        <v>12</v>
      </c>
      <c r="CL125" s="45">
        <v>20</v>
      </c>
      <c r="CM125" s="41">
        <v>42.58</v>
      </c>
      <c r="CN125" s="40">
        <v>36.020000000000003</v>
      </c>
      <c r="CO125" s="40">
        <v>38.86</v>
      </c>
      <c r="CP125" s="40">
        <v>36.32</v>
      </c>
      <c r="CQ125" s="40">
        <f>(F125/'[2]Population Estimates'!E123)*1000</f>
        <v>39.366515837104075</v>
      </c>
      <c r="CR125" s="40">
        <f>([2]iadatasheet!H127/'[2]Population Estimates'!E123)*1000</f>
        <v>33.484162895927604</v>
      </c>
      <c r="CS125" s="40">
        <f>(H125/'[2]Population Estimates'!G123)*1000</f>
        <v>32.286995515695068</v>
      </c>
      <c r="CT125" s="40">
        <f>(I125/'[2]Population Estimates'!G123)*1000</f>
        <v>35.426008968609871</v>
      </c>
      <c r="CU125" s="42">
        <v>33.630000000000003</v>
      </c>
      <c r="CV125" s="41">
        <v>33.97</v>
      </c>
      <c r="CW125" s="40">
        <v>39.81</v>
      </c>
      <c r="CX125" s="40">
        <v>31.753554502369671</v>
      </c>
      <c r="CY125" s="40">
        <f>(N125/'[2]Population Estimates'!C123)*1000</f>
        <v>39.366515837104075</v>
      </c>
      <c r="CZ125" s="40">
        <f>(O125/'[2]Population Estimates'!E123)*1000</f>
        <v>38.914027149321271</v>
      </c>
      <c r="DA125" s="40">
        <f>(P125/'[2]Population Estimates'!E123)*1000</f>
        <v>25.791855203619907</v>
      </c>
      <c r="DB125" s="40">
        <f>(Q125/'[2]Population Estimates'!G123)*1000</f>
        <v>17.488789237668161</v>
      </c>
      <c r="DC125" s="40">
        <f>(R125/'[2]Population Estimates'!G123)*1000</f>
        <v>22.421524663677129</v>
      </c>
      <c r="DD125" s="42">
        <v>17.04</v>
      </c>
      <c r="DE125" s="41">
        <v>5.15</v>
      </c>
      <c r="DF125" s="40">
        <v>3.06</v>
      </c>
      <c r="DG125" s="40">
        <v>8.16</v>
      </c>
      <c r="DH125" s="40">
        <f>(W125/'[2]Population Estimates'!D123)*1000</f>
        <v>4.0816326530612246</v>
      </c>
      <c r="DI125" s="40">
        <f>(X125/'[2]Population Estimates'!F123)*1000</f>
        <v>5.1020408163265305</v>
      </c>
      <c r="DJ125" s="40">
        <f>(Y125/'[2]Population Estimates'!F123)*1000</f>
        <v>7.1428571428571423</v>
      </c>
      <c r="DK125" s="40">
        <f>(Z125/'[2]Population Estimates'!H123)*1000</f>
        <v>4.0404040404040407</v>
      </c>
      <c r="DL125" s="40">
        <f>(AA125/'[2]Population Estimates'!H123)*1000</f>
        <v>1.0101010101010102</v>
      </c>
      <c r="DM125" s="42">
        <v>9.09</v>
      </c>
      <c r="DN125" s="41">
        <v>13.875598086124402</v>
      </c>
      <c r="DO125" s="40">
        <v>9.0047393364928912</v>
      </c>
      <c r="DP125" s="40">
        <v>5.6872037914691944</v>
      </c>
      <c r="DQ125" s="40">
        <f>(AG125/'[2]Population Estimates'!C123)*1000</f>
        <v>9.502262443438914</v>
      </c>
      <c r="DR125" s="40">
        <f>(AG125/'[2]Population Estimates'!E123)*1000</f>
        <v>9.502262443438914</v>
      </c>
      <c r="DS125" s="40">
        <f>([2]iadatasheet!AI127/'[2]Population Estimates'!E123)*1000</f>
        <v>7.2398190045248869</v>
      </c>
      <c r="DT125" s="40">
        <f>(AI125/'[2]Population Estimates'!G123)*1000</f>
        <v>4.4843049327354256</v>
      </c>
      <c r="DU125" s="40">
        <f>(AJ125/'[2]Population Estimates'!G123)*1000</f>
        <v>8.9686098654708513</v>
      </c>
      <c r="DV125" s="42">
        <v>4.4800000000000004</v>
      </c>
      <c r="DW125" s="41">
        <v>7.18</v>
      </c>
      <c r="DX125" s="40">
        <v>6.16</v>
      </c>
      <c r="DY125" s="40">
        <v>10.9</v>
      </c>
      <c r="DZ125" s="40">
        <f>(AW125/'[2]Population Estimates'!C123)*1000</f>
        <v>7.6923076923076925</v>
      </c>
      <c r="EA125" s="40">
        <f>(AX125/'[2]Population Estimates'!E123)*1000</f>
        <v>6.3348416289592757</v>
      </c>
      <c r="EB125" s="40">
        <f>(AY125/'[2]Population Estimates'!E123)*1000</f>
        <v>4.0723981900452495</v>
      </c>
      <c r="EC125" s="40">
        <f>(AZ125/'[2]Population Estimates'!G123)*1000</f>
        <v>13.004484304932735</v>
      </c>
      <c r="ED125" s="40">
        <f>(BA125/'[2]Population Estimates'!G123)*1000</f>
        <v>6.2780269058295959</v>
      </c>
      <c r="EE125" s="40">
        <v>13</v>
      </c>
      <c r="EF125" s="41">
        <v>0</v>
      </c>
      <c r="EG125" s="40">
        <v>0.47</v>
      </c>
      <c r="EH125" s="40">
        <v>0.95</v>
      </c>
      <c r="EI125" s="40">
        <f>([2]iadatasheet!BG127/'[2]Population Estimates'!C123)*1000</f>
        <v>0</v>
      </c>
      <c r="EJ125" s="40">
        <f>(BG125/'[2]Population Estimates'!E123)*1000</f>
        <v>0</v>
      </c>
      <c r="EK125" s="40">
        <f>(BH125/'[2]Population Estimates'!E123)*1000</f>
        <v>0.45248868778280543</v>
      </c>
      <c r="EL125" s="40">
        <f>(BI125/'[2]Population Estimates'!G123)*1000</f>
        <v>0.44843049327354262</v>
      </c>
      <c r="EM125" s="40">
        <f>(BJ125/'[2]Population Estimates'!G123)*1000</f>
        <v>0</v>
      </c>
      <c r="EN125" s="42">
        <v>0</v>
      </c>
      <c r="EO125" s="40">
        <v>6.7</v>
      </c>
      <c r="EP125" s="40">
        <v>9</v>
      </c>
      <c r="EQ125" s="40">
        <v>4.2699999999999996</v>
      </c>
      <c r="ER125" s="40">
        <f>(BO125/'[2]Population Estimates'!C123)*1000</f>
        <v>7.6923076923076925</v>
      </c>
      <c r="ES125" s="40">
        <f>(BP125/'[2]Population Estimates'!E123)*1000</f>
        <v>5.8823529411764701</v>
      </c>
      <c r="ET125" s="40">
        <f>(BQ125/'[2]Population Estimates'!E123)*1000</f>
        <v>5.4298642533936645</v>
      </c>
      <c r="EU125" s="40">
        <f>(BR125/'[2]Population Estimates'!G123)*1000</f>
        <v>3.5874439461883409</v>
      </c>
      <c r="EV125" s="40">
        <f>(BS125/'[2]Population Estimates'!G123)*1000</f>
        <v>5.3811659192825116</v>
      </c>
      <c r="EW125" s="40">
        <v>3.59</v>
      </c>
      <c r="EX125" s="41">
        <v>7.18</v>
      </c>
      <c r="EY125" s="40">
        <v>5.21</v>
      </c>
      <c r="EZ125" s="40">
        <v>7.58</v>
      </c>
      <c r="FA125" s="40">
        <f>(BX125/'[2]Population Estimates'!C123)*1000</f>
        <v>2.2624434389140275</v>
      </c>
      <c r="FB125" s="40">
        <f>(BY125/'[2]Population Estimates'!E123)*1000</f>
        <v>4.5248868778280551</v>
      </c>
      <c r="FC125" s="40">
        <f>(BZ125/'[2]Population Estimates'!E123)*1000</f>
        <v>3.1674208144796379</v>
      </c>
      <c r="FD125" s="40">
        <f>(CA125/'[2]Population Estimates'!G123)*1000</f>
        <v>5.8295964125560538</v>
      </c>
      <c r="FE125" s="40">
        <f>(CB125/'[2]Population Estimates'!G123)*1000</f>
        <v>4.4843049327354256</v>
      </c>
      <c r="FF125" s="42">
        <v>8.07</v>
      </c>
      <c r="FG125" s="41">
        <v>7.66</v>
      </c>
      <c r="FH125" s="40">
        <v>5.21</v>
      </c>
      <c r="FI125" s="40">
        <v>7.58</v>
      </c>
      <c r="FJ125" s="40">
        <f>(CG125/'[2]Population Estimates'!C123)*1000</f>
        <v>2.7149321266968323</v>
      </c>
      <c r="FK125" s="40">
        <f>([2]iadatasheet!CI127/'[2]Population Estimates'!E123)*1000</f>
        <v>4.5248868778280551</v>
      </c>
      <c r="FL125" s="40">
        <f>(CI125/'[2]Population Estimates'!E123)*1000</f>
        <v>4.9773755656108598</v>
      </c>
      <c r="FM125" s="40">
        <f>(CJ125/'[2]Population Estimates'!G123)*1000</f>
        <v>6.7264573991031398</v>
      </c>
      <c r="FN125" s="40">
        <f>(CK125/'[2]Population Estimates'!G123)*1000</f>
        <v>5.3811659192825116</v>
      </c>
      <c r="FO125" s="42">
        <v>8.9700000000000006</v>
      </c>
      <c r="FP125" s="47"/>
      <c r="FQ125" s="47"/>
      <c r="FR125" s="47"/>
      <c r="FS125" s="47"/>
      <c r="FT125" s="47"/>
      <c r="FU125" s="47"/>
      <c r="FV125" s="47"/>
      <c r="FW125" s="47"/>
      <c r="FX125" s="47"/>
      <c r="FY125" s="47"/>
      <c r="FZ125" s="47"/>
      <c r="GA125" s="47"/>
      <c r="GB125" s="47"/>
      <c r="GC125" s="47"/>
      <c r="GD125" s="47"/>
      <c r="GE125" s="47"/>
      <c r="GF125" s="47"/>
      <c r="GG125" s="47"/>
      <c r="GH125" s="47"/>
      <c r="GI125" s="47"/>
      <c r="GJ125" s="47"/>
      <c r="GK125" s="47"/>
      <c r="GL125" s="47"/>
      <c r="GM125" s="47"/>
      <c r="GN125" s="47"/>
      <c r="GO125" s="47"/>
      <c r="GP125" s="47"/>
      <c r="GQ125" s="47"/>
      <c r="GR125" s="47"/>
      <c r="GS125" s="47"/>
      <c r="GT125" s="47"/>
      <c r="GU125" s="47"/>
      <c r="GV125" s="47"/>
      <c r="GW125" s="47"/>
      <c r="GX125" s="47"/>
      <c r="GY125" s="47"/>
      <c r="GZ125" s="47"/>
      <c r="HA125" s="47"/>
      <c r="HB125" s="47"/>
      <c r="HC125" s="47"/>
      <c r="HD125" s="47"/>
      <c r="HE125" s="47"/>
      <c r="HF125" s="47"/>
      <c r="HG125" s="47"/>
      <c r="HH125" s="47"/>
      <c r="HI125" s="47"/>
      <c r="HJ125" s="47"/>
      <c r="HK125" s="47"/>
      <c r="HL125" s="47"/>
      <c r="HM125" s="47"/>
      <c r="HN125" s="47"/>
      <c r="HO125" s="47"/>
      <c r="HP125" s="47"/>
      <c r="HQ125" s="47"/>
      <c r="HR125" s="47"/>
      <c r="HS125" s="47"/>
      <c r="HT125" s="47"/>
      <c r="HU125" s="47"/>
      <c r="HV125" s="47"/>
      <c r="HW125" s="47"/>
      <c r="HX125" s="47"/>
      <c r="HY125" s="47"/>
      <c r="HZ125" s="47"/>
      <c r="IA125" s="47"/>
      <c r="IB125" s="47"/>
      <c r="IC125" s="47"/>
      <c r="ID125" s="47"/>
      <c r="IE125" s="47"/>
      <c r="IF125" s="47"/>
      <c r="IG125" s="47"/>
      <c r="IH125" s="47"/>
      <c r="II125" s="47"/>
      <c r="IJ125" s="47"/>
      <c r="IK125" s="47"/>
      <c r="IL125" s="47"/>
      <c r="IM125" s="47"/>
      <c r="IN125" s="47"/>
      <c r="IO125" s="47"/>
      <c r="IP125" s="47"/>
      <c r="IQ125" s="47"/>
      <c r="IR125" s="47"/>
      <c r="IS125" s="47"/>
      <c r="IT125" s="47"/>
      <c r="IU125" s="47"/>
      <c r="IV125" s="47"/>
      <c r="IW125" s="47"/>
      <c r="IX125" s="47"/>
      <c r="IY125" s="47"/>
      <c r="IZ125" s="47"/>
      <c r="JA125" s="47"/>
      <c r="JB125" s="47"/>
      <c r="JC125" s="47"/>
      <c r="JD125" s="47"/>
      <c r="JE125" s="47"/>
      <c r="JF125" s="47"/>
      <c r="JG125" s="47"/>
      <c r="JH125" s="47"/>
      <c r="JI125" s="47"/>
      <c r="JJ125" s="47"/>
      <c r="JK125" s="47"/>
      <c r="JL125" s="47"/>
      <c r="JM125" s="47"/>
      <c r="JN125" s="47"/>
      <c r="JO125" s="47"/>
      <c r="JP125" s="47"/>
      <c r="JQ125" s="47"/>
      <c r="JR125" s="47"/>
      <c r="JS125" s="47"/>
      <c r="JT125" s="47"/>
      <c r="JU125" s="47"/>
      <c r="JV125" s="47"/>
      <c r="JW125" s="47"/>
      <c r="JX125" s="47"/>
      <c r="JY125" s="47"/>
      <c r="JZ125" s="47"/>
      <c r="KA125" s="47"/>
      <c r="KB125" s="47"/>
      <c r="KC125" s="47"/>
      <c r="KD125" s="47"/>
      <c r="KE125" s="47"/>
      <c r="KF125" s="47"/>
      <c r="KG125" s="47"/>
      <c r="KH125" s="47"/>
      <c r="KI125" s="47"/>
      <c r="KJ125" s="47"/>
      <c r="KK125" s="47"/>
      <c r="KL125" s="47"/>
      <c r="KM125" s="47"/>
      <c r="KN125" s="47"/>
      <c r="KO125" s="47"/>
      <c r="KP125" s="47"/>
      <c r="KQ125" s="47"/>
      <c r="KR125" s="47"/>
      <c r="KS125" s="47"/>
      <c r="KT125" s="47"/>
      <c r="KU125" s="47"/>
      <c r="KV125" s="47"/>
      <c r="KW125" s="47"/>
      <c r="KX125" s="47"/>
      <c r="KY125" s="47"/>
      <c r="KZ125" s="47"/>
      <c r="LA125" s="47"/>
      <c r="LB125" s="47"/>
      <c r="LC125" s="47"/>
      <c r="LD125" s="47"/>
      <c r="LE125" s="47"/>
      <c r="LF125" s="47"/>
      <c r="LG125" s="47"/>
      <c r="LH125" s="47"/>
      <c r="LI125" s="47"/>
      <c r="LJ125" s="47"/>
      <c r="LK125" s="47"/>
      <c r="LL125" s="47"/>
      <c r="LM125" s="47"/>
      <c r="LN125" s="47"/>
      <c r="LO125" s="47"/>
      <c r="LP125" s="47"/>
      <c r="LQ125" s="47"/>
      <c r="LR125" s="47"/>
      <c r="LS125" s="47"/>
      <c r="LT125" s="47"/>
      <c r="LU125" s="47"/>
      <c r="LV125" s="47"/>
      <c r="LW125" s="47"/>
      <c r="LX125" s="47"/>
      <c r="LY125" s="47"/>
      <c r="LZ125" s="47"/>
      <c r="MA125" s="47"/>
      <c r="MB125" s="47"/>
      <c r="MC125" s="47"/>
      <c r="MD125" s="47"/>
      <c r="ME125" s="47"/>
      <c r="MF125" s="47"/>
      <c r="MG125" s="47"/>
      <c r="MH125" s="47"/>
      <c r="MI125" s="47"/>
      <c r="MJ125" s="47"/>
      <c r="MK125" s="47"/>
      <c r="ML125" s="47"/>
      <c r="MM125" s="47"/>
      <c r="MN125" s="47"/>
      <c r="MO125" s="47"/>
      <c r="MP125" s="47"/>
      <c r="MQ125" s="47"/>
      <c r="MR125" s="47"/>
      <c r="MS125" s="47"/>
      <c r="MT125" s="47"/>
      <c r="MU125" s="47"/>
      <c r="MV125" s="47"/>
      <c r="MW125" s="47"/>
      <c r="MX125" s="47"/>
      <c r="MY125" s="47"/>
      <c r="MZ125" s="47"/>
      <c r="NA125" s="47"/>
      <c r="NB125" s="47"/>
      <c r="NC125" s="47"/>
      <c r="ND125" s="47"/>
      <c r="NE125" s="47"/>
      <c r="NF125" s="47"/>
      <c r="NG125" s="47"/>
      <c r="NH125" s="47"/>
      <c r="NI125" s="47"/>
      <c r="NJ125" s="47"/>
      <c r="NK125" s="47"/>
      <c r="NL125" s="47"/>
      <c r="NM125" s="47"/>
      <c r="NN125" s="47"/>
      <c r="NO125" s="47"/>
      <c r="NP125" s="47"/>
      <c r="NQ125" s="47"/>
      <c r="NR125" s="47"/>
      <c r="NS125" s="47"/>
      <c r="NT125" s="47"/>
      <c r="NU125" s="47"/>
      <c r="NV125" s="47"/>
      <c r="NW125" s="47"/>
      <c r="NX125" s="47"/>
      <c r="NY125" s="47"/>
      <c r="NZ125" s="47"/>
      <c r="OA125" s="47"/>
      <c r="OB125" s="47"/>
      <c r="OC125" s="47"/>
      <c r="OD125" s="47"/>
      <c r="OE125" s="47"/>
      <c r="OF125" s="47"/>
      <c r="OG125" s="47"/>
      <c r="OH125" s="47"/>
      <c r="OI125" s="47"/>
      <c r="OJ125" s="47"/>
      <c r="OK125" s="47"/>
      <c r="OL125" s="47"/>
      <c r="OM125" s="47"/>
      <c r="ON125" s="47"/>
      <c r="OO125" s="47"/>
      <c r="OP125" s="47"/>
      <c r="OQ125" s="47"/>
      <c r="OR125" s="47"/>
      <c r="OS125" s="47"/>
      <c r="OT125" s="47"/>
      <c r="OU125" s="47"/>
      <c r="OV125" s="47"/>
      <c r="OW125" s="47"/>
      <c r="OX125" s="47"/>
      <c r="OY125" s="47"/>
      <c r="OZ125" s="47"/>
      <c r="PA125" s="47"/>
      <c r="PB125" s="47"/>
      <c r="PC125" s="47"/>
      <c r="PD125" s="47"/>
      <c r="PE125" s="47"/>
      <c r="PF125" s="47"/>
      <c r="PG125" s="47"/>
      <c r="PH125" s="47"/>
      <c r="PI125" s="47"/>
      <c r="PJ125" s="47"/>
      <c r="PK125" s="47"/>
      <c r="PL125" s="47"/>
      <c r="PM125" s="47"/>
      <c r="PN125" s="47"/>
      <c r="PO125" s="47"/>
      <c r="PP125" s="47"/>
      <c r="PQ125" s="47"/>
    </row>
    <row r="126" spans="1:433" ht="13.5" thickBot="1" x14ac:dyDescent="0.25">
      <c r="A126" s="30" t="s">
        <v>195</v>
      </c>
      <c r="B126" s="31">
        <v>495</v>
      </c>
      <c r="C126" s="32">
        <v>510</v>
      </c>
      <c r="D126" s="32">
        <v>517</v>
      </c>
      <c r="E126" s="32">
        <v>502</v>
      </c>
      <c r="F126" s="32">
        <v>427</v>
      </c>
      <c r="G126" s="32">
        <v>423</v>
      </c>
      <c r="H126" s="32">
        <f>VLOOKUP(A126,[1]wards!$A$3:$B$125,2,FALSE)</f>
        <v>411</v>
      </c>
      <c r="I126" s="32">
        <v>355</v>
      </c>
      <c r="J126" s="33">
        <v>455</v>
      </c>
      <c r="K126" s="34">
        <v>575</v>
      </c>
      <c r="L126" s="34">
        <v>446</v>
      </c>
      <c r="M126" s="35">
        <v>412</v>
      </c>
      <c r="N126" s="35">
        <v>418</v>
      </c>
      <c r="O126" s="35">
        <v>331</v>
      </c>
      <c r="P126" s="35">
        <v>333</v>
      </c>
      <c r="Q126" s="35">
        <f>VLOOKUP(A126,[1]wards!$L$3:$M$125,2,FALSE)</f>
        <v>320</v>
      </c>
      <c r="R126" s="35">
        <v>316</v>
      </c>
      <c r="S126" s="48">
        <v>229</v>
      </c>
      <c r="T126" s="37">
        <v>20</v>
      </c>
      <c r="U126" s="34">
        <v>38</v>
      </c>
      <c r="V126" s="34">
        <v>28</v>
      </c>
      <c r="W126" s="34">
        <v>15</v>
      </c>
      <c r="X126" s="35">
        <v>21</v>
      </c>
      <c r="Y126" s="35">
        <v>31</v>
      </c>
      <c r="Z126" s="35">
        <f>VLOOKUP(A126,[1]wards!$AC$3:$AF$125,4,FALSE)</f>
        <v>15</v>
      </c>
      <c r="AA126" s="35">
        <v>17</v>
      </c>
      <c r="AB126" s="38">
        <v>29</v>
      </c>
      <c r="AC126" s="39">
        <v>113</v>
      </c>
      <c r="AD126" s="39">
        <v>120</v>
      </c>
      <c r="AE126" s="39">
        <v>134</v>
      </c>
      <c r="AF126" s="39">
        <v>114</v>
      </c>
      <c r="AG126" s="40">
        <v>80</v>
      </c>
      <c r="AH126" s="40">
        <v>80</v>
      </c>
      <c r="AI126" s="40">
        <f>VLOOKUP(A126,[1]wards!$Y$2:$AA$126,3,FALSE)</f>
        <v>65</v>
      </c>
      <c r="AJ126" s="40">
        <v>50</v>
      </c>
      <c r="AK126" s="40">
        <v>69</v>
      </c>
      <c r="AL126" s="49">
        <v>22</v>
      </c>
      <c r="AM126" s="50">
        <v>25</v>
      </c>
      <c r="AN126" s="50">
        <v>8</v>
      </c>
      <c r="AO126" s="50">
        <v>12</v>
      </c>
      <c r="AP126" s="50">
        <v>6</v>
      </c>
      <c r="AQ126" s="50">
        <f>VLOOKUP(A126,[1]wards!$P$3:$Q$88,2,FALSE)</f>
        <v>12</v>
      </c>
      <c r="AR126" s="50">
        <v>2</v>
      </c>
      <c r="AS126" s="51">
        <v>2</v>
      </c>
      <c r="AT126" s="49">
        <v>139</v>
      </c>
      <c r="AU126" s="50">
        <v>121</v>
      </c>
      <c r="AV126" s="50">
        <v>162</v>
      </c>
      <c r="AW126" s="50">
        <v>175</v>
      </c>
      <c r="AX126" s="50">
        <v>127</v>
      </c>
      <c r="AY126" s="50">
        <v>152</v>
      </c>
      <c r="AZ126" s="50">
        <f>VLOOKUP(A126,[1]wards!$U$3:$V$125,2,FALSE)</f>
        <v>148</v>
      </c>
      <c r="BA126" s="52">
        <v>149</v>
      </c>
      <c r="BB126" s="53">
        <v>148</v>
      </c>
      <c r="BC126" s="41">
        <v>3</v>
      </c>
      <c r="BD126" s="40">
        <v>17</v>
      </c>
      <c r="BE126" s="40">
        <v>10</v>
      </c>
      <c r="BF126" s="40">
        <v>10</v>
      </c>
      <c r="BG126" s="35">
        <v>8</v>
      </c>
      <c r="BH126" s="35">
        <v>12</v>
      </c>
      <c r="BI126" s="35">
        <f>VLOOKUP(A126,[1]wards!$AI$2:$AJ$125,2,FALSE)</f>
        <v>8</v>
      </c>
      <c r="BJ126" s="35">
        <v>6</v>
      </c>
      <c r="BK126" s="45">
        <v>5</v>
      </c>
      <c r="BL126" s="35">
        <v>71</v>
      </c>
      <c r="BM126" s="35">
        <v>98</v>
      </c>
      <c r="BN126" s="35">
        <v>52</v>
      </c>
      <c r="BO126" s="35">
        <v>69</v>
      </c>
      <c r="BP126" s="35">
        <v>68</v>
      </c>
      <c r="BQ126" s="35">
        <v>74</v>
      </c>
      <c r="BR126" s="35">
        <f>VLOOKUP(A126,[1]wards!$AM$2:$AR$125,6,FALSE)</f>
        <v>63</v>
      </c>
      <c r="BS126" s="35">
        <v>56</v>
      </c>
      <c r="BT126" s="35">
        <v>86</v>
      </c>
      <c r="BU126" s="46">
        <v>93</v>
      </c>
      <c r="BV126" s="35">
        <v>75</v>
      </c>
      <c r="BW126" s="35">
        <v>112</v>
      </c>
      <c r="BX126" s="35">
        <v>101</v>
      </c>
      <c r="BY126" s="35">
        <v>73</v>
      </c>
      <c r="BZ126" s="35">
        <v>76</v>
      </c>
      <c r="CA126" s="35">
        <f>VLOOKUP(A126,[1]wards!$AT$3:$AY$125,6,FALSE)</f>
        <v>88</v>
      </c>
      <c r="CB126" s="35">
        <v>79</v>
      </c>
      <c r="CC126" s="45">
        <v>104</v>
      </c>
      <c r="CD126" s="54">
        <v>106</v>
      </c>
      <c r="CE126" s="55">
        <v>83</v>
      </c>
      <c r="CF126" s="55">
        <v>116</v>
      </c>
      <c r="CG126" s="55">
        <v>115</v>
      </c>
      <c r="CH126" s="55">
        <v>82</v>
      </c>
      <c r="CI126" s="55">
        <v>85</v>
      </c>
      <c r="CJ126" s="55">
        <f>VLOOKUP(A126,[1]wards!$Y$3:$Z$125,2,FALSE)</f>
        <v>95</v>
      </c>
      <c r="CK126" s="55">
        <v>93</v>
      </c>
      <c r="CL126" s="56">
        <v>124</v>
      </c>
      <c r="CM126" s="41">
        <v>48.43</v>
      </c>
      <c r="CN126" s="40">
        <v>49.32</v>
      </c>
      <c r="CO126" s="40">
        <v>48.96</v>
      </c>
      <c r="CP126" s="40">
        <v>46.96</v>
      </c>
      <c r="CQ126" s="40">
        <f>(F126/'[2]Population Estimates'!E124)*1000</f>
        <v>37.989323843416372</v>
      </c>
      <c r="CR126" s="40">
        <f>([2]iadatasheet!H128/'[2]Population Estimates'!E124)*1000</f>
        <v>37.633451957295371</v>
      </c>
      <c r="CS126" s="40">
        <f>(H126/'[2]Population Estimates'!G124)*1000</f>
        <v>35.646140503035561</v>
      </c>
      <c r="CT126" s="40">
        <f>(I126/'[2]Population Estimates'!G124)*1000</f>
        <v>30.789245446660885</v>
      </c>
      <c r="CU126" s="42">
        <v>39.46</v>
      </c>
      <c r="CV126" s="41">
        <v>56.26</v>
      </c>
      <c r="CW126" s="40">
        <v>43.13</v>
      </c>
      <c r="CX126" s="40">
        <v>39.015151515151516</v>
      </c>
      <c r="CY126" s="40">
        <f>(N126/'[2]Population Estimates'!C124)*1000</f>
        <v>37.862318840579711</v>
      </c>
      <c r="CZ126" s="40">
        <f>(O126/'[2]Population Estimates'!E124)*1000</f>
        <v>29.448398576512457</v>
      </c>
      <c r="DA126" s="40">
        <f>(P126/'[2]Population Estimates'!E124)*1000</f>
        <v>29.626334519572953</v>
      </c>
      <c r="DB126" s="40">
        <f>(Q126/'[2]Population Estimates'!G124)*1000</f>
        <v>27.753686036426711</v>
      </c>
      <c r="DC126" s="40">
        <f>(R126/'[2]Population Estimates'!G124)*1000</f>
        <v>27.40676496097138</v>
      </c>
      <c r="DD126" s="42">
        <v>19.86</v>
      </c>
      <c r="DE126" s="41">
        <v>4.6100000000000003</v>
      </c>
      <c r="DF126" s="40">
        <v>8.64</v>
      </c>
      <c r="DG126" s="40">
        <v>6.24</v>
      </c>
      <c r="DH126" s="40">
        <f>(W126/'[2]Population Estimates'!D124)*1000</f>
        <v>3.2751091703056767</v>
      </c>
      <c r="DI126" s="40">
        <f>(X126/'[2]Population Estimates'!F124)*1000</f>
        <v>4.5553145336225596</v>
      </c>
      <c r="DJ126" s="40">
        <f>(Y126/'[2]Population Estimates'!F124)*1000</f>
        <v>6.7245119305856829</v>
      </c>
      <c r="DK126" s="40">
        <f>(Z126/'[2]Population Estimates'!H124)*1000</f>
        <v>3.2397408207343412</v>
      </c>
      <c r="DL126" s="40">
        <f>(AA126/'[2]Population Estimates'!H124)*1000</f>
        <v>3.6717062634989199</v>
      </c>
      <c r="DM126" s="42">
        <v>6.26</v>
      </c>
      <c r="DN126" s="41">
        <v>11.056751467710372</v>
      </c>
      <c r="DO126" s="40">
        <v>11.605415860735009</v>
      </c>
      <c r="DP126" s="40">
        <v>12.689393939393939</v>
      </c>
      <c r="DQ126" s="40">
        <f>(AG126/'[2]Population Estimates'!C124)*1000</f>
        <v>7.2463768115942031</v>
      </c>
      <c r="DR126" s="40">
        <f>(AG126/'[2]Population Estimates'!E124)*1000</f>
        <v>7.1174377224199281</v>
      </c>
      <c r="DS126" s="40">
        <f>([2]iadatasheet!AI128/'[2]Population Estimates'!E124)*1000</f>
        <v>7.1174377224199281</v>
      </c>
      <c r="DT126" s="40">
        <f>(AI126/'[2]Population Estimates'!G124)*1000</f>
        <v>5.6374674761491761</v>
      </c>
      <c r="DU126" s="40">
        <f>(AJ126/'[2]Population Estimates'!G124)*1000</f>
        <v>4.3365134431916736</v>
      </c>
      <c r="DV126" s="42">
        <v>5.98</v>
      </c>
      <c r="DW126" s="41">
        <v>13.6</v>
      </c>
      <c r="DX126" s="40">
        <v>11.7</v>
      </c>
      <c r="DY126" s="40">
        <v>15.34</v>
      </c>
      <c r="DZ126" s="40">
        <f>(AW126/'[2]Population Estimates'!C124)*1000</f>
        <v>15.85144927536232</v>
      </c>
      <c r="EA126" s="40">
        <f>(AX126/'[2]Population Estimates'!E124)*1000</f>
        <v>11.298932384341638</v>
      </c>
      <c r="EB126" s="40">
        <f>(AY126/'[2]Population Estimates'!E124)*1000</f>
        <v>13.523131672597865</v>
      </c>
      <c r="EC126" s="40">
        <f>(AZ126/'[2]Population Estimates'!G124)*1000</f>
        <v>12.836079791847355</v>
      </c>
      <c r="ED126" s="40">
        <f>(BA126/'[2]Population Estimates'!G124)*1000</f>
        <v>12.922810060711187</v>
      </c>
      <c r="EE126" s="40">
        <v>12.84</v>
      </c>
      <c r="EF126" s="49">
        <v>0.28999999999999998</v>
      </c>
      <c r="EG126" s="50">
        <v>1.64</v>
      </c>
      <c r="EH126" s="50">
        <v>0.95</v>
      </c>
      <c r="EI126" s="50">
        <f>([2]iadatasheet!BG128/'[2]Population Estimates'!C124)*1000</f>
        <v>0.90579710144927539</v>
      </c>
      <c r="EJ126" s="50">
        <f>(BG126/'[2]Population Estimates'!E124)*1000</f>
        <v>0.71174377224199292</v>
      </c>
      <c r="EK126" s="50">
        <f>(BH126/'[2]Population Estimates'!E124)*1000</f>
        <v>1.0676156583629894</v>
      </c>
      <c r="EL126" s="50">
        <f>(BI126/'[2]Population Estimates'!G124)*1000</f>
        <v>0.69384215091066781</v>
      </c>
      <c r="EM126" s="50">
        <f>(BJ126/'[2]Population Estimates'!G124)*1000</f>
        <v>0.52038161318300091</v>
      </c>
      <c r="EN126" s="51">
        <v>0.43</v>
      </c>
      <c r="EO126" s="40">
        <v>6.95</v>
      </c>
      <c r="EP126" s="40">
        <v>9.48</v>
      </c>
      <c r="EQ126" s="40">
        <v>4.92</v>
      </c>
      <c r="ER126" s="40">
        <f>(BO126/'[2]Population Estimates'!C124)*1000</f>
        <v>6.25</v>
      </c>
      <c r="ES126" s="40">
        <f>(BP126/'[2]Population Estimates'!E124)*1000</f>
        <v>6.0498220640569391</v>
      </c>
      <c r="ET126" s="40">
        <f>(BQ126/'[2]Population Estimates'!E124)*1000</f>
        <v>6.5836298932384345</v>
      </c>
      <c r="EU126" s="40">
        <f>(BR126/'[2]Population Estimates'!G124)*1000</f>
        <v>5.4640069384215098</v>
      </c>
      <c r="EV126" s="40">
        <f>(BS126/'[2]Population Estimates'!G124)*1000</f>
        <v>4.8568950563746744</v>
      </c>
      <c r="EW126" s="40">
        <v>7.46</v>
      </c>
      <c r="EX126" s="41">
        <v>9.1</v>
      </c>
      <c r="EY126" s="40">
        <v>7.25</v>
      </c>
      <c r="EZ126" s="40">
        <v>10.61</v>
      </c>
      <c r="FA126" s="40">
        <f>(BX126/'[2]Population Estimates'!C124)*1000</f>
        <v>9.1485507246376816</v>
      </c>
      <c r="FB126" s="40">
        <f>(BY126/'[2]Population Estimates'!E124)*1000</f>
        <v>6.4946619217081851</v>
      </c>
      <c r="FC126" s="40">
        <f>(BZ126/'[2]Population Estimates'!E124)*1000</f>
        <v>6.7615658362989324</v>
      </c>
      <c r="FD126" s="40">
        <f>(CA126/'[2]Population Estimates'!G124)*1000</f>
        <v>7.6322636600173457</v>
      </c>
      <c r="FE126" s="40">
        <f>(CB126/'[2]Population Estimates'!G124)*1000</f>
        <v>6.8516912402428449</v>
      </c>
      <c r="FF126" s="42">
        <v>9.02</v>
      </c>
      <c r="FG126" s="41">
        <v>10.37</v>
      </c>
      <c r="FH126" s="40">
        <v>8.0299999999999994</v>
      </c>
      <c r="FI126" s="40">
        <v>10.98</v>
      </c>
      <c r="FJ126" s="40">
        <f>(CG126/'[2]Population Estimates'!C124)*1000</f>
        <v>10.416666666666666</v>
      </c>
      <c r="FK126" s="40">
        <f>([2]iadatasheet!CI128/'[2]Population Estimates'!E124)*1000</f>
        <v>7.2953736654804269</v>
      </c>
      <c r="FL126" s="40">
        <f>(CI126/'[2]Population Estimates'!E124)*1000</f>
        <v>7.5622775800711741</v>
      </c>
      <c r="FM126" s="40">
        <f>(CJ126/'[2]Population Estimates'!G124)*1000</f>
        <v>8.239375542064181</v>
      </c>
      <c r="FN126" s="40">
        <f>(CK126/'[2]Population Estimates'!G124)*1000</f>
        <v>8.0659150043365138</v>
      </c>
      <c r="FO126" s="42">
        <v>10.75</v>
      </c>
      <c r="FP126" s="47"/>
      <c r="FQ126" s="47"/>
      <c r="FR126" s="47"/>
      <c r="FS126" s="47"/>
      <c r="FT126" s="47"/>
      <c r="FU126" s="47"/>
      <c r="FV126" s="47"/>
      <c r="FW126" s="47"/>
      <c r="FX126" s="47"/>
      <c r="FY126" s="47"/>
      <c r="FZ126" s="47"/>
      <c r="GA126" s="47"/>
      <c r="GB126" s="47"/>
      <c r="GC126" s="47"/>
      <c r="GD126" s="47"/>
      <c r="GE126" s="47"/>
      <c r="GF126" s="47"/>
      <c r="GG126" s="47"/>
      <c r="GH126" s="47"/>
      <c r="GI126" s="47"/>
      <c r="GJ126" s="47"/>
      <c r="GK126" s="47"/>
      <c r="GL126" s="47"/>
      <c r="GM126" s="47"/>
      <c r="GN126" s="47"/>
      <c r="GO126" s="47"/>
      <c r="GP126" s="47"/>
      <c r="GQ126" s="47"/>
      <c r="GR126" s="47"/>
      <c r="GS126" s="47"/>
      <c r="GT126" s="47"/>
      <c r="GU126" s="47"/>
      <c r="GV126" s="47"/>
      <c r="GW126" s="47"/>
      <c r="GX126" s="47"/>
      <c r="GY126" s="47"/>
      <c r="GZ126" s="47"/>
      <c r="HA126" s="47"/>
      <c r="HB126" s="47"/>
      <c r="HC126" s="47"/>
      <c r="HD126" s="47"/>
      <c r="HE126" s="47"/>
      <c r="HF126" s="47"/>
      <c r="HG126" s="47"/>
      <c r="HH126" s="47"/>
      <c r="HI126" s="47"/>
      <c r="HJ126" s="47"/>
      <c r="HK126" s="47"/>
      <c r="HL126" s="47"/>
      <c r="HM126" s="47"/>
      <c r="HN126" s="47"/>
      <c r="HO126" s="47"/>
      <c r="HP126" s="47"/>
      <c r="HQ126" s="47"/>
      <c r="HR126" s="47"/>
      <c r="HS126" s="47"/>
      <c r="HT126" s="47"/>
      <c r="HU126" s="47"/>
      <c r="HV126" s="47"/>
      <c r="HW126" s="47"/>
      <c r="HX126" s="47"/>
      <c r="HY126" s="47"/>
      <c r="HZ126" s="47"/>
      <c r="IA126" s="47"/>
      <c r="IB126" s="47"/>
      <c r="IC126" s="47"/>
      <c r="ID126" s="47"/>
      <c r="IE126" s="47"/>
      <c r="IF126" s="47"/>
      <c r="IG126" s="47"/>
      <c r="IH126" s="47"/>
      <c r="II126" s="47"/>
      <c r="IJ126" s="47"/>
      <c r="IK126" s="47"/>
      <c r="IL126" s="47"/>
      <c r="IM126" s="47"/>
      <c r="IN126" s="47"/>
      <c r="IO126" s="47"/>
      <c r="IP126" s="47"/>
      <c r="IQ126" s="47"/>
      <c r="IR126" s="47"/>
      <c r="IS126" s="47"/>
      <c r="IT126" s="47"/>
      <c r="IU126" s="47"/>
      <c r="IV126" s="47"/>
      <c r="IW126" s="47"/>
      <c r="IX126" s="47"/>
      <c r="IY126" s="47"/>
      <c r="IZ126" s="47"/>
      <c r="JA126" s="47"/>
      <c r="JB126" s="47"/>
      <c r="JC126" s="47"/>
      <c r="JD126" s="47"/>
      <c r="JE126" s="47"/>
      <c r="JF126" s="47"/>
      <c r="JG126" s="47"/>
      <c r="JH126" s="47"/>
      <c r="JI126" s="47"/>
      <c r="JJ126" s="47"/>
      <c r="JK126" s="47"/>
      <c r="JL126" s="47"/>
      <c r="JM126" s="47"/>
      <c r="JN126" s="47"/>
      <c r="JO126" s="47"/>
      <c r="JP126" s="47"/>
      <c r="JQ126" s="47"/>
      <c r="JR126" s="47"/>
      <c r="JS126" s="47"/>
      <c r="JT126" s="47"/>
      <c r="JU126" s="47"/>
      <c r="JV126" s="47"/>
      <c r="JW126" s="47"/>
      <c r="JX126" s="47"/>
      <c r="JY126" s="47"/>
      <c r="JZ126" s="47"/>
      <c r="KA126" s="47"/>
      <c r="KB126" s="47"/>
      <c r="KC126" s="47"/>
      <c r="KD126" s="47"/>
      <c r="KE126" s="47"/>
      <c r="KF126" s="47"/>
      <c r="KG126" s="47"/>
      <c r="KH126" s="47"/>
      <c r="KI126" s="47"/>
      <c r="KJ126" s="47"/>
      <c r="KK126" s="47"/>
      <c r="KL126" s="47"/>
      <c r="KM126" s="47"/>
      <c r="KN126" s="47"/>
      <c r="KO126" s="47"/>
      <c r="KP126" s="47"/>
      <c r="KQ126" s="47"/>
      <c r="KR126" s="47"/>
      <c r="KS126" s="47"/>
      <c r="KT126" s="47"/>
      <c r="KU126" s="47"/>
      <c r="KV126" s="47"/>
      <c r="KW126" s="47"/>
      <c r="KX126" s="47"/>
      <c r="KY126" s="47"/>
      <c r="KZ126" s="47"/>
      <c r="LA126" s="47"/>
      <c r="LB126" s="47"/>
      <c r="LC126" s="47"/>
      <c r="LD126" s="47"/>
      <c r="LE126" s="47"/>
      <c r="LF126" s="47"/>
      <c r="LG126" s="47"/>
      <c r="LH126" s="47"/>
      <c r="LI126" s="47"/>
      <c r="LJ126" s="47"/>
      <c r="LK126" s="47"/>
      <c r="LL126" s="47"/>
      <c r="LM126" s="47"/>
      <c r="LN126" s="47"/>
      <c r="LO126" s="47"/>
      <c r="LP126" s="47"/>
      <c r="LQ126" s="47"/>
      <c r="LR126" s="47"/>
      <c r="LS126" s="47"/>
      <c r="LT126" s="47"/>
      <c r="LU126" s="47"/>
      <c r="LV126" s="47"/>
      <c r="LW126" s="47"/>
      <c r="LX126" s="47"/>
      <c r="LY126" s="47"/>
      <c r="LZ126" s="47"/>
      <c r="MA126" s="47"/>
      <c r="MB126" s="47"/>
      <c r="MC126" s="47"/>
      <c r="MD126" s="47"/>
      <c r="ME126" s="47"/>
      <c r="MF126" s="47"/>
      <c r="MG126" s="47"/>
      <c r="MH126" s="47"/>
      <c r="MI126" s="47"/>
      <c r="MJ126" s="47"/>
      <c r="MK126" s="47"/>
      <c r="ML126" s="47"/>
      <c r="MM126" s="47"/>
      <c r="MN126" s="47"/>
      <c r="MO126" s="47"/>
      <c r="MP126" s="47"/>
      <c r="MQ126" s="47"/>
      <c r="MR126" s="47"/>
      <c r="MS126" s="47"/>
      <c r="MT126" s="47"/>
      <c r="MU126" s="47"/>
      <c r="MV126" s="47"/>
      <c r="MW126" s="47"/>
      <c r="MX126" s="47"/>
      <c r="MY126" s="47"/>
      <c r="MZ126" s="47"/>
      <c r="NA126" s="47"/>
      <c r="NB126" s="47"/>
      <c r="NC126" s="47"/>
      <c r="ND126" s="47"/>
      <c r="NE126" s="47"/>
      <c r="NF126" s="47"/>
      <c r="NG126" s="47"/>
      <c r="NH126" s="47"/>
      <c r="NI126" s="47"/>
      <c r="NJ126" s="47"/>
      <c r="NK126" s="47"/>
      <c r="NL126" s="47"/>
      <c r="NM126" s="47"/>
      <c r="NN126" s="47"/>
      <c r="NO126" s="47"/>
      <c r="NP126" s="47"/>
      <c r="NQ126" s="47"/>
      <c r="NR126" s="47"/>
      <c r="NS126" s="47"/>
      <c r="NT126" s="47"/>
      <c r="NU126" s="47"/>
      <c r="NV126" s="47"/>
      <c r="NW126" s="47"/>
      <c r="NX126" s="47"/>
      <c r="NY126" s="47"/>
      <c r="NZ126" s="47"/>
      <c r="OA126" s="47"/>
      <c r="OB126" s="47"/>
      <c r="OC126" s="47"/>
      <c r="OD126" s="47"/>
      <c r="OE126" s="47"/>
      <c r="OF126" s="47"/>
      <c r="OG126" s="47"/>
      <c r="OH126" s="47"/>
      <c r="OI126" s="47"/>
      <c r="OJ126" s="47"/>
      <c r="OK126" s="47"/>
      <c r="OL126" s="47"/>
      <c r="OM126" s="47"/>
      <c r="ON126" s="47"/>
      <c r="OO126" s="47"/>
      <c r="OP126" s="47"/>
      <c r="OQ126" s="47"/>
      <c r="OR126" s="47"/>
      <c r="OS126" s="47"/>
      <c r="OT126" s="47"/>
      <c r="OU126" s="47"/>
      <c r="OV126" s="47"/>
      <c r="OW126" s="47"/>
      <c r="OX126" s="47"/>
      <c r="OY126" s="47"/>
      <c r="OZ126" s="47"/>
      <c r="PA126" s="47"/>
      <c r="PB126" s="47"/>
      <c r="PC126" s="47"/>
      <c r="PD126" s="47"/>
      <c r="PE126" s="47"/>
      <c r="PF126" s="47"/>
      <c r="PG126" s="47"/>
      <c r="PH126" s="47"/>
      <c r="PI126" s="47"/>
      <c r="PJ126" s="47"/>
      <c r="PK126" s="47"/>
      <c r="PL126" s="47"/>
      <c r="PM126" s="47"/>
      <c r="PN126" s="47"/>
      <c r="PO126" s="47"/>
      <c r="PP126" s="47"/>
      <c r="PQ126" s="47"/>
    </row>
    <row r="127" spans="1:433" s="47" customFormat="1" ht="13.5" thickBot="1" x14ac:dyDescent="0.25">
      <c r="A127" s="22" t="s">
        <v>196</v>
      </c>
      <c r="B127" s="57">
        <v>42262</v>
      </c>
      <c r="C127" s="58">
        <v>41938</v>
      </c>
      <c r="D127" s="58">
        <v>38675</v>
      </c>
      <c r="E127" s="58">
        <v>35415</v>
      </c>
      <c r="F127" s="58">
        <v>33903</v>
      </c>
      <c r="G127" s="58">
        <v>30445</v>
      </c>
      <c r="H127" s="58">
        <f>VLOOKUP(A127,[1]districts!$A$3:$B$8,2,FALSE)</f>
        <v>29324</v>
      </c>
      <c r="I127" s="58">
        <f>SUM(I4:I126)</f>
        <v>30576</v>
      </c>
      <c r="J127" s="59">
        <v>31563</v>
      </c>
      <c r="K127" s="58">
        <v>36799</v>
      </c>
      <c r="L127" s="58">
        <v>34481</v>
      </c>
      <c r="M127" s="58">
        <v>25027</v>
      </c>
      <c r="N127" s="58">
        <v>26067</v>
      </c>
      <c r="O127" s="58">
        <v>22765</v>
      </c>
      <c r="P127" s="58">
        <v>18061</v>
      </c>
      <c r="Q127" s="58">
        <f>VLOOKUP(A127,[1]districts!$A$29:$B$34,2,FALSE)</f>
        <v>17086</v>
      </c>
      <c r="R127" s="58">
        <f>SUM(R4:R126)</f>
        <v>15559</v>
      </c>
      <c r="S127" s="60">
        <v>13883</v>
      </c>
      <c r="T127" s="57">
        <v>2166</v>
      </c>
      <c r="U127" s="58">
        <v>2647</v>
      </c>
      <c r="V127" s="58">
        <v>2435</v>
      </c>
      <c r="W127" s="58">
        <v>2194</v>
      </c>
      <c r="X127" s="58">
        <v>1809</v>
      </c>
      <c r="Y127" s="58">
        <v>1868</v>
      </c>
      <c r="Z127" s="58">
        <f>VLOOKUP(A127,[1]districts!$A$69:$D$75,4,FALSE)</f>
        <v>1759</v>
      </c>
      <c r="AA127" s="58">
        <f>SUM(AA4:AA126)</f>
        <v>1636</v>
      </c>
      <c r="AB127" s="60">
        <v>1575</v>
      </c>
      <c r="AC127" s="58">
        <v>8590</v>
      </c>
      <c r="AD127" s="58">
        <v>7992</v>
      </c>
      <c r="AE127" s="58">
        <v>6855</v>
      </c>
      <c r="AF127" s="58">
        <v>5401</v>
      </c>
      <c r="AG127" s="58">
        <v>5269</v>
      </c>
      <c r="AH127" s="58">
        <v>4236</v>
      </c>
      <c r="AI127" s="58">
        <f>VLOOKUP(A127,[1]districts!$A$53:$C$59,3,FALSE)</f>
        <v>3661</v>
      </c>
      <c r="AJ127" s="58">
        <f>SUM(AJ4:AJ126)</f>
        <v>3761</v>
      </c>
      <c r="AK127" s="58">
        <v>4312</v>
      </c>
      <c r="AL127" s="57">
        <v>948</v>
      </c>
      <c r="AM127" s="58">
        <v>727</v>
      </c>
      <c r="AN127" s="58">
        <v>528</v>
      </c>
      <c r="AO127" s="58">
        <v>443</v>
      </c>
      <c r="AP127" s="58">
        <v>337</v>
      </c>
      <c r="AQ127" s="58">
        <f>VLOOKUP(A127,[1]districts!$A$37:$B$42,2,FALSE)</f>
        <v>289</v>
      </c>
      <c r="AR127" s="58">
        <f>SUM(AR4:AR126)</f>
        <v>286</v>
      </c>
      <c r="AS127" s="59">
        <v>230</v>
      </c>
      <c r="AT127" s="57">
        <v>6653</v>
      </c>
      <c r="AU127" s="58">
        <v>6438</v>
      </c>
      <c r="AV127" s="58">
        <v>6994</v>
      </c>
      <c r="AW127" s="58">
        <v>7812</v>
      </c>
      <c r="AX127" s="58">
        <v>6991</v>
      </c>
      <c r="AY127" s="58">
        <v>8220</v>
      </c>
      <c r="AZ127" s="61" t="str">
        <f>VLOOKUP(A127,[1]districts!$A$45:$B$50,2,FALSE)</f>
        <v>8225</v>
      </c>
      <c r="BA127" s="61">
        <f>SUM(BA130:BA134)</f>
        <v>8346</v>
      </c>
      <c r="BB127" s="62">
        <v>7922</v>
      </c>
      <c r="BC127" s="57">
        <v>3054</v>
      </c>
      <c r="BD127" s="58">
        <v>3165</v>
      </c>
      <c r="BE127" s="58">
        <v>3365</v>
      </c>
      <c r="BF127" s="58">
        <v>3371</v>
      </c>
      <c r="BG127" s="58">
        <v>2883</v>
      </c>
      <c r="BH127" s="58">
        <v>2835</v>
      </c>
      <c r="BI127" s="61">
        <f>VLOOKUP(A127,[1]districts!$A$61:$B$67,2,FALSE)</f>
        <v>2667</v>
      </c>
      <c r="BJ127" s="61">
        <f>SUM(BJ4:BJ126)</f>
        <v>3038</v>
      </c>
      <c r="BK127" s="62">
        <v>2763</v>
      </c>
      <c r="BL127" s="58">
        <v>4850</v>
      </c>
      <c r="BM127" s="58">
        <v>4636</v>
      </c>
      <c r="BN127" s="58">
        <v>3638</v>
      </c>
      <c r="BO127" s="58">
        <v>3380</v>
      </c>
      <c r="BP127" s="58">
        <v>2983</v>
      </c>
      <c r="BQ127" s="58">
        <v>2815</v>
      </c>
      <c r="BR127" s="58">
        <f>VLOOKUP(A127,[1]districts!$A$85:$F$91,6,FALSE)</f>
        <v>2698</v>
      </c>
      <c r="BS127" s="58">
        <f>SUM(BS4:BS126)</f>
        <v>2624</v>
      </c>
      <c r="BT127" s="58">
        <v>2584</v>
      </c>
      <c r="BU127" s="57">
        <v>6311</v>
      </c>
      <c r="BV127" s="58">
        <v>6162</v>
      </c>
      <c r="BW127" s="58">
        <v>6304</v>
      </c>
      <c r="BX127" s="58">
        <v>6319</v>
      </c>
      <c r="BY127" s="58">
        <v>5587</v>
      </c>
      <c r="BZ127" s="58">
        <v>4851</v>
      </c>
      <c r="CA127" s="58">
        <f>VLOOKUP(A127,[1]districts!$A$77:$B$83,2,FALSE)</f>
        <v>5120</v>
      </c>
      <c r="CB127" s="58">
        <f>SUM(CB4:CB126)</f>
        <v>5780</v>
      </c>
      <c r="CC127" s="59">
        <v>6923</v>
      </c>
      <c r="CD127" s="57">
        <v>7079</v>
      </c>
      <c r="CE127" s="58">
        <v>7011</v>
      </c>
      <c r="CF127" s="58">
        <v>7065</v>
      </c>
      <c r="CG127" s="58">
        <v>7063</v>
      </c>
      <c r="CH127" s="58">
        <v>6230</v>
      </c>
      <c r="CI127" s="58">
        <v>5386</v>
      </c>
      <c r="CJ127" s="58">
        <f>VLOOKUP(A127,[1]districts!$A$53:$B$59,2,FALSE)</f>
        <v>6033</v>
      </c>
      <c r="CK127" s="58">
        <f>SUM(CK4:CK126)</f>
        <v>6797</v>
      </c>
      <c r="CL127" s="59">
        <v>8032</v>
      </c>
      <c r="CM127" s="57">
        <v>72.010000000000005</v>
      </c>
      <c r="CN127" s="58">
        <v>70.42</v>
      </c>
      <c r="CO127" s="58">
        <v>64.37</v>
      </c>
      <c r="CP127" s="58">
        <v>58.49</v>
      </c>
      <c r="CQ127" s="58">
        <f>(F127/'[2]Population Estimates'!E125)*1000</f>
        <v>54.045911047345768</v>
      </c>
      <c r="CR127" s="58">
        <f>([2]iadatasheet!H129/'[2]Population Estimates'!E125)*1000</f>
        <v>48.533397098676872</v>
      </c>
      <c r="CS127" s="58">
        <f>(H127/'[2]Population Estimates'!G125)*1000</f>
        <v>46.17734595215974</v>
      </c>
      <c r="CT127" s="58">
        <f>(I127/'[2]Population Estimates'!G125)*1000</f>
        <v>48.148906350881056</v>
      </c>
      <c r="CU127" s="59">
        <v>49.7</v>
      </c>
      <c r="CV127" s="57">
        <v>62.71</v>
      </c>
      <c r="CW127" s="58">
        <v>57.9</v>
      </c>
      <c r="CX127" s="58">
        <v>41.653351973903199</v>
      </c>
      <c r="CY127" s="58">
        <f>(N127/'[2]Population Estimates'!C125)*1000</f>
        <v>41.956927633273246</v>
      </c>
      <c r="CZ127" s="58">
        <f>(O127/'[2]Population Estimates'!E125)*1000</f>
        <v>36.290451139805519</v>
      </c>
      <c r="DA127" s="58">
        <f>(P127/'[2]Population Estimates'!E125)*1000</f>
        <v>28.791646739996811</v>
      </c>
      <c r="DB127" s="58">
        <f>(Q127/'[2]Population Estimates'!G125)*1000</f>
        <v>26.905815473284726</v>
      </c>
      <c r="DC127" s="58">
        <f>(R127/'[2]Population Estimates'!G125)*1000</f>
        <v>24.501204667496022</v>
      </c>
      <c r="DD127" s="59">
        <v>21.86</v>
      </c>
      <c r="DE127" s="57">
        <v>8.6300000000000008</v>
      </c>
      <c r="DF127" s="58">
        <v>10.37</v>
      </c>
      <c r="DG127" s="58">
        <v>9.44</v>
      </c>
      <c r="DH127" s="58">
        <f>(W127/'[2]Population Estimates'!D125)*1000</f>
        <v>8.4592843923504013</v>
      </c>
      <c r="DI127" s="58">
        <f>(X127/'[2]Population Estimates'!F125)*1000</f>
        <v>6.9095909247163974</v>
      </c>
      <c r="DJ127" s="58">
        <f>(Y127/'[2]Population Estimates'!F125)*1000</f>
        <v>7.1349451892593869</v>
      </c>
      <c r="DK127" s="58">
        <f>(Z127/'[2]Population Estimates'!H125)*1000</f>
        <v>6.6621217285914476</v>
      </c>
      <c r="DL127" s="58">
        <f>(AA127/'[2]Population Estimates'!H125)*1000</f>
        <v>6.1962655758815286</v>
      </c>
      <c r="DM127" s="59">
        <v>5.97</v>
      </c>
      <c r="DN127" s="57">
        <v>14.637471244781461</v>
      </c>
      <c r="DO127" s="58">
        <v>13.4199788423757</v>
      </c>
      <c r="DP127" s="58">
        <v>11.409027361693628</v>
      </c>
      <c r="DQ127" s="58">
        <f>(AG127/'[2]Population Estimates'!C125)*1000</f>
        <v>8.4808781869688392</v>
      </c>
      <c r="DR127" s="58">
        <f>(AG127/'[2]Population Estimates'!E125)*1000</f>
        <v>8.3994898772517139</v>
      </c>
      <c r="DS127" s="58">
        <f>([2]iadatasheet!AI129/'[2]Population Estimates'!E125)*1000</f>
        <v>6.752749880439981</v>
      </c>
      <c r="DT127" s="58">
        <f>(AI127/'[2]Population Estimates'!G125)*1000</f>
        <v>5.7650819646315927</v>
      </c>
      <c r="DU127" s="58">
        <f>(AJ127/'[2]Population Estimates'!G125)*1000</f>
        <v>5.9225548399288224</v>
      </c>
      <c r="DV127" s="59">
        <v>6.79</v>
      </c>
      <c r="DW127" s="57">
        <v>11.34</v>
      </c>
      <c r="DX127" s="58">
        <v>10.81</v>
      </c>
      <c r="DY127" s="58">
        <v>11.64</v>
      </c>
      <c r="DZ127" s="58">
        <f>(AW127/'[2]Population Estimates'!C125)*1000</f>
        <v>12.574040690187999</v>
      </c>
      <c r="EA127" s="58">
        <f>(AX127/'[2]Population Estimates'!E125)*1000</f>
        <v>11.144587916467399</v>
      </c>
      <c r="EB127" s="58">
        <f>(AY127/'[2]Population Estimates'!E125)*1000</f>
        <v>13.103778096604495</v>
      </c>
      <c r="EC127" s="58">
        <f>(AZ127/'[2]Population Estimates'!G125)*1000</f>
        <v>12.952143993197172</v>
      </c>
      <c r="ED127" s="58">
        <f>(BA127/'[2]Population Estimates'!G125)*1000</f>
        <v>13.142686172306821</v>
      </c>
      <c r="EE127" s="59">
        <v>12.47</v>
      </c>
      <c r="EF127" s="57">
        <v>5.2</v>
      </c>
      <c r="EG127" s="58">
        <v>5.31</v>
      </c>
      <c r="EH127" s="58">
        <v>5.6</v>
      </c>
      <c r="EI127" s="58">
        <f>([2]iadatasheet!BG129/'[2]Population Estimates'!C125)*1000</f>
        <v>5.4258949266031422</v>
      </c>
      <c r="EJ127" s="58">
        <f>(BG127/'[2]Population Estimates'!E125)*1000</f>
        <v>4.5958871353419415</v>
      </c>
      <c r="EK127" s="58">
        <f>(BH127/'[2]Population Estimates'!E125)*1000</f>
        <v>4.5193687230989958</v>
      </c>
      <c r="EL127" s="58">
        <f>(BI127/'[2]Population Estimates'!G125)*1000</f>
        <v>4.1998015841771252</v>
      </c>
      <c r="EM127" s="58">
        <f>(BJ127/'[2]Population Estimates'!G125)*1000</f>
        <v>4.7840259515298484</v>
      </c>
      <c r="EN127" s="59">
        <v>4.3499999999999996</v>
      </c>
      <c r="EO127" s="58">
        <v>8.26</v>
      </c>
      <c r="EP127" s="58">
        <v>7.78</v>
      </c>
      <c r="EQ127" s="58">
        <v>6.05</v>
      </c>
      <c r="ER127" s="58">
        <f>(BO127/'[2]Population Estimates'!C125)*1000</f>
        <v>5.4403811485964457</v>
      </c>
      <c r="ES127" s="58">
        <f>(BP127/'[2]Population Estimates'!E125)*1000</f>
        <v>4.7553004941814123</v>
      </c>
      <c r="ET127" s="58">
        <f>(BQ127/'[2]Population Estimates'!E125)*1000</f>
        <v>4.4874860513311017</v>
      </c>
      <c r="EU127" s="58">
        <f>(BR127/'[2]Population Estimates'!G125)*1000</f>
        <v>4.2486181755192662</v>
      </c>
      <c r="EV127" s="58">
        <f>(BS127/'[2]Population Estimates'!G125)*1000</f>
        <v>4.1320882477993166</v>
      </c>
      <c r="EW127" s="58">
        <v>4.07</v>
      </c>
      <c r="EX127" s="57">
        <v>10.75</v>
      </c>
      <c r="EY127" s="58">
        <v>10.35</v>
      </c>
      <c r="EZ127" s="58">
        <v>10.49</v>
      </c>
      <c r="FA127" s="58">
        <f>(BX127/'[2]Population Estimates'!C125)*1000</f>
        <v>10.170937419520989</v>
      </c>
      <c r="FB127" s="58">
        <f>(BY127/'[2]Population Estimates'!E125)*1000</f>
        <v>8.9064243583612317</v>
      </c>
      <c r="FC127" s="58">
        <f>(BZ127/'[2]Population Estimates'!E125)*1000</f>
        <v>7.7331420373027262</v>
      </c>
      <c r="FD127" s="58">
        <f>(CA127/'[2]Population Estimates'!G125)*1000</f>
        <v>8.0626112152181797</v>
      </c>
      <c r="FE127" s="58">
        <f>(CB127/'[2]Population Estimates'!G125)*1000</f>
        <v>9.1019321921798966</v>
      </c>
      <c r="FF127" s="59">
        <v>10.9</v>
      </c>
      <c r="FG127" s="57">
        <v>12.06</v>
      </c>
      <c r="FH127" s="58">
        <v>11.77</v>
      </c>
      <c r="FI127" s="58">
        <v>11.76</v>
      </c>
      <c r="FJ127" s="58">
        <f>(CG127/'[2]Population Estimates'!C125)*1000</f>
        <v>11.368465104300798</v>
      </c>
      <c r="FK127" s="58">
        <f>([2]iadatasheet!CI129/'[2]Population Estimates'!E125)*1000</f>
        <v>9.9314522556990283</v>
      </c>
      <c r="FL127" s="58">
        <f>(CI127/'[2]Population Estimates'!E125)*1000</f>
        <v>8.5860035070938938</v>
      </c>
      <c r="FM127" s="58">
        <f>(CJ127/'[2]Population Estimates'!G125)*1000</f>
        <v>9.50033856668189</v>
      </c>
      <c r="FN127" s="58">
        <f>(CK127/'[2]Population Estimates'!G125)*1000</f>
        <v>10.703431333952725</v>
      </c>
      <c r="FO127" s="59">
        <v>12.65</v>
      </c>
    </row>
    <row r="128" spans="1:433" x14ac:dyDescent="0.2">
      <c r="A128" s="63" t="s">
        <v>197</v>
      </c>
      <c r="B128" s="41"/>
      <c r="C128" s="40"/>
      <c r="D128" s="40"/>
      <c r="E128" s="40"/>
      <c r="F128" s="40">
        <v>353089</v>
      </c>
      <c r="G128" s="40"/>
      <c r="H128" s="40"/>
      <c r="I128" s="40"/>
      <c r="J128" s="42"/>
      <c r="K128" s="40"/>
      <c r="L128" s="40"/>
      <c r="M128" s="40"/>
      <c r="N128" s="40"/>
      <c r="O128" s="40"/>
      <c r="P128" s="40"/>
      <c r="Q128" s="40"/>
      <c r="R128" s="40"/>
      <c r="S128" s="64"/>
      <c r="T128" s="41"/>
      <c r="U128" s="40"/>
      <c r="V128" s="40"/>
      <c r="W128" s="40"/>
      <c r="X128" s="40">
        <v>20209</v>
      </c>
      <c r="Y128" s="40"/>
      <c r="Z128" s="40"/>
      <c r="AA128" s="40"/>
      <c r="AB128" s="65"/>
      <c r="AC128" s="40"/>
      <c r="AD128" s="40"/>
      <c r="AE128" s="40"/>
      <c r="AF128" s="40"/>
      <c r="AG128" s="40">
        <v>62340</v>
      </c>
      <c r="AH128" s="40"/>
      <c r="AI128" s="40"/>
      <c r="AJ128" s="40"/>
      <c r="AK128" s="40"/>
      <c r="AL128" s="41"/>
      <c r="AM128" s="40"/>
      <c r="AN128" s="40"/>
      <c r="AO128" s="40"/>
      <c r="AP128" s="40"/>
      <c r="AQ128" s="40"/>
      <c r="AR128" s="40"/>
      <c r="AS128" s="40"/>
      <c r="AT128" s="66"/>
      <c r="AU128" s="67"/>
      <c r="AV128" s="67"/>
      <c r="AW128" s="67"/>
      <c r="AX128" s="67"/>
      <c r="AY128" s="67"/>
      <c r="AZ128" s="67"/>
      <c r="BA128" s="67"/>
      <c r="BB128" s="68"/>
      <c r="BC128" s="41"/>
      <c r="BD128" s="40"/>
      <c r="BE128" s="40"/>
      <c r="BF128" s="40"/>
      <c r="BG128" s="40"/>
      <c r="BH128" s="40"/>
      <c r="BI128" s="35"/>
      <c r="BJ128" s="35"/>
      <c r="BK128" s="45"/>
      <c r="BL128" s="40"/>
      <c r="BM128" s="40"/>
      <c r="BN128" s="40"/>
      <c r="BO128" s="40"/>
      <c r="BP128" s="40">
        <v>37131</v>
      </c>
      <c r="BQ128" s="40"/>
      <c r="BR128" s="40"/>
      <c r="BS128" s="40"/>
      <c r="BT128" s="40"/>
      <c r="BU128" s="41"/>
      <c r="BV128" s="40"/>
      <c r="BW128" s="40"/>
      <c r="BX128" s="40"/>
      <c r="BY128" s="40">
        <v>70117</v>
      </c>
      <c r="BZ128" s="40"/>
      <c r="CA128" s="40"/>
      <c r="CB128" s="40"/>
      <c r="CC128" s="42"/>
      <c r="CD128" s="40"/>
      <c r="CE128" s="40"/>
      <c r="CF128" s="40"/>
      <c r="CG128" s="40"/>
      <c r="CH128" s="40"/>
      <c r="CI128" s="40"/>
      <c r="CJ128" s="40"/>
      <c r="CK128" s="40"/>
      <c r="CL128" s="40"/>
      <c r="CM128" s="41"/>
      <c r="CN128" s="40"/>
      <c r="CO128" s="40"/>
      <c r="CP128" s="40"/>
      <c r="CQ128" s="69">
        <v>61</v>
      </c>
      <c r="CR128" s="69"/>
      <c r="CS128" s="69">
        <v>52</v>
      </c>
      <c r="CT128" s="70">
        <v>54.40540905036454</v>
      </c>
      <c r="CU128" s="71"/>
      <c r="CV128" s="41"/>
      <c r="CW128" s="40"/>
      <c r="CX128" s="40"/>
      <c r="CY128" s="40"/>
      <c r="CZ128" s="40"/>
      <c r="DA128" s="40"/>
      <c r="DB128" s="40"/>
      <c r="DC128" s="40"/>
      <c r="DD128" s="42"/>
      <c r="DE128" s="41"/>
      <c r="DF128" s="40"/>
      <c r="DG128" s="40"/>
      <c r="DH128" s="40"/>
      <c r="DI128" s="40">
        <v>3.5</v>
      </c>
      <c r="DJ128" s="40"/>
      <c r="DK128" s="40"/>
      <c r="DL128" s="40">
        <v>3</v>
      </c>
      <c r="DM128" s="42"/>
      <c r="DN128" s="41"/>
      <c r="DO128" s="40"/>
      <c r="DP128" s="40"/>
      <c r="DQ128" s="40"/>
      <c r="DR128" s="40"/>
      <c r="DS128" s="40"/>
      <c r="DT128" s="40"/>
      <c r="DU128" s="70">
        <v>7.9802907844906663</v>
      </c>
      <c r="DV128" s="71"/>
      <c r="DW128" s="41"/>
      <c r="DX128" s="40"/>
      <c r="DY128" s="40"/>
      <c r="DZ128" s="40"/>
      <c r="EA128" s="40"/>
      <c r="EB128" s="40"/>
      <c r="EC128" s="40"/>
      <c r="ED128" s="40"/>
      <c r="EE128" s="42"/>
      <c r="EF128" s="41"/>
      <c r="EG128" s="40"/>
      <c r="EH128" s="40"/>
      <c r="EI128" s="40"/>
      <c r="EJ128" s="40"/>
      <c r="EK128" s="40"/>
      <c r="EL128" s="40"/>
      <c r="EM128" s="70">
        <v>1.8372001197816186</v>
      </c>
      <c r="EN128" s="71"/>
      <c r="EO128" s="40"/>
      <c r="EP128" s="40"/>
      <c r="EQ128" s="40"/>
      <c r="ER128" s="40"/>
      <c r="ES128" s="40">
        <v>6.44</v>
      </c>
      <c r="ET128" s="40"/>
      <c r="EU128" s="40"/>
      <c r="EV128" s="72">
        <v>5.2146655561842463</v>
      </c>
      <c r="EW128" s="72"/>
      <c r="EX128" s="73"/>
      <c r="EY128" s="40"/>
      <c r="EZ128" s="40"/>
      <c r="FA128" s="40"/>
      <c r="FB128" s="40">
        <v>12</v>
      </c>
      <c r="FC128" s="40"/>
      <c r="FD128" s="40"/>
      <c r="FE128" s="70">
        <v>12.247888832177924</v>
      </c>
      <c r="FF128" s="71"/>
      <c r="FG128" s="41"/>
      <c r="FH128" s="40"/>
      <c r="FI128" s="40"/>
      <c r="FJ128" s="40"/>
      <c r="FK128" s="40"/>
      <c r="FL128" s="40"/>
      <c r="FM128" s="40"/>
      <c r="FN128" s="40"/>
      <c r="FO128" s="42"/>
      <c r="FP128" s="47"/>
      <c r="FQ128" s="47"/>
      <c r="FR128" s="47"/>
      <c r="FS128" s="47"/>
      <c r="FT128" s="47"/>
      <c r="FU128" s="47"/>
      <c r="FV128" s="47"/>
      <c r="FW128" s="47"/>
      <c r="FX128" s="47"/>
      <c r="FY128" s="47"/>
      <c r="FZ128" s="47"/>
      <c r="GA128" s="47"/>
      <c r="GB128" s="47"/>
      <c r="GC128" s="47"/>
      <c r="GD128" s="47"/>
      <c r="GE128" s="47"/>
      <c r="GF128" s="47"/>
      <c r="GG128" s="47"/>
      <c r="GH128" s="47"/>
      <c r="GI128" s="47"/>
      <c r="GJ128" s="47"/>
      <c r="GK128" s="47"/>
      <c r="GL128" s="47"/>
      <c r="GM128" s="47"/>
      <c r="GN128" s="47"/>
      <c r="GO128" s="47"/>
      <c r="GP128" s="47"/>
      <c r="GQ128" s="47"/>
      <c r="GR128" s="47"/>
      <c r="GS128" s="47"/>
      <c r="GT128" s="47"/>
      <c r="GU128" s="47"/>
      <c r="GV128" s="47"/>
      <c r="GW128" s="47"/>
      <c r="GX128" s="47"/>
      <c r="GY128" s="47"/>
      <c r="GZ128" s="47"/>
      <c r="HA128" s="47"/>
      <c r="HB128" s="47"/>
      <c r="HC128" s="47"/>
      <c r="HD128" s="47"/>
      <c r="HE128" s="47"/>
      <c r="HF128" s="47"/>
      <c r="HG128" s="47"/>
      <c r="HH128" s="47"/>
      <c r="HI128" s="47"/>
      <c r="HJ128" s="47"/>
      <c r="HK128" s="47"/>
      <c r="HL128" s="47"/>
      <c r="HM128" s="47"/>
      <c r="HN128" s="47"/>
      <c r="HO128" s="47"/>
      <c r="HP128" s="47"/>
      <c r="HQ128" s="47"/>
      <c r="HR128" s="47"/>
      <c r="HS128" s="47"/>
      <c r="HT128" s="47"/>
      <c r="HU128" s="47"/>
      <c r="HV128" s="47"/>
      <c r="HW128" s="47"/>
      <c r="HX128" s="47"/>
      <c r="HY128" s="47"/>
      <c r="HZ128" s="47"/>
      <c r="IA128" s="47"/>
      <c r="IB128" s="47"/>
      <c r="IC128" s="47"/>
      <c r="ID128" s="47"/>
      <c r="IE128" s="47"/>
      <c r="IF128" s="47"/>
      <c r="IG128" s="47"/>
      <c r="IH128" s="47"/>
      <c r="II128" s="47"/>
      <c r="IJ128" s="47"/>
      <c r="IK128" s="47"/>
      <c r="IL128" s="47"/>
      <c r="IM128" s="47"/>
      <c r="IN128" s="47"/>
      <c r="IO128" s="47"/>
      <c r="IP128" s="47"/>
      <c r="IQ128" s="47"/>
      <c r="IR128" s="47"/>
      <c r="IS128" s="47"/>
      <c r="IT128" s="47"/>
      <c r="IU128" s="47"/>
      <c r="IV128" s="47"/>
      <c r="IW128" s="47"/>
      <c r="IX128" s="47"/>
      <c r="IY128" s="47"/>
      <c r="IZ128" s="47"/>
      <c r="JA128" s="47"/>
      <c r="JB128" s="47"/>
      <c r="JC128" s="47"/>
      <c r="JD128" s="47"/>
      <c r="JE128" s="47"/>
      <c r="JF128" s="47"/>
      <c r="JG128" s="47"/>
      <c r="JH128" s="47"/>
      <c r="JI128" s="47"/>
      <c r="JJ128" s="47"/>
      <c r="JK128" s="47"/>
      <c r="JL128" s="47"/>
      <c r="JM128" s="47"/>
      <c r="JN128" s="47"/>
      <c r="JO128" s="47"/>
      <c r="JP128" s="47"/>
      <c r="JQ128" s="47"/>
      <c r="JR128" s="47"/>
      <c r="JS128" s="47"/>
      <c r="JT128" s="47"/>
      <c r="JU128" s="47"/>
      <c r="JV128" s="47"/>
      <c r="JW128" s="47"/>
      <c r="JX128" s="47"/>
      <c r="JY128" s="47"/>
      <c r="JZ128" s="47"/>
      <c r="KA128" s="47"/>
      <c r="KB128" s="47"/>
      <c r="KC128" s="47"/>
      <c r="KD128" s="47"/>
      <c r="KE128" s="47"/>
      <c r="KF128" s="47"/>
      <c r="KG128" s="47"/>
      <c r="KH128" s="47"/>
      <c r="KI128" s="47"/>
      <c r="KJ128" s="47"/>
      <c r="KK128" s="47"/>
      <c r="KL128" s="47"/>
      <c r="KM128" s="47"/>
      <c r="KN128" s="47"/>
      <c r="KO128" s="47"/>
      <c r="KP128" s="47"/>
      <c r="KQ128" s="47"/>
      <c r="KR128" s="47"/>
      <c r="KS128" s="47"/>
      <c r="KT128" s="47"/>
      <c r="KU128" s="47"/>
      <c r="KV128" s="47"/>
      <c r="KW128" s="47"/>
      <c r="KX128" s="47"/>
      <c r="KY128" s="47"/>
      <c r="KZ128" s="47"/>
      <c r="LA128" s="47"/>
      <c r="LB128" s="47"/>
      <c r="LC128" s="47"/>
      <c r="LD128" s="47"/>
      <c r="LE128" s="47"/>
      <c r="LF128" s="47"/>
      <c r="LG128" s="47"/>
      <c r="LH128" s="47"/>
      <c r="LI128" s="47"/>
      <c r="LJ128" s="47"/>
      <c r="LK128" s="47"/>
      <c r="LL128" s="47"/>
      <c r="LM128" s="47"/>
      <c r="LN128" s="47"/>
      <c r="LO128" s="47"/>
      <c r="LP128" s="47"/>
      <c r="LQ128" s="47"/>
      <c r="LR128" s="47"/>
      <c r="LS128" s="47"/>
      <c r="LT128" s="47"/>
      <c r="LU128" s="47"/>
      <c r="LV128" s="47"/>
      <c r="LW128" s="47"/>
      <c r="LX128" s="47"/>
      <c r="LY128" s="47"/>
      <c r="LZ128" s="47"/>
      <c r="MA128" s="47"/>
      <c r="MB128" s="47"/>
      <c r="MC128" s="47"/>
      <c r="MD128" s="47"/>
      <c r="ME128" s="47"/>
      <c r="MF128" s="47"/>
      <c r="MG128" s="47"/>
      <c r="MH128" s="47"/>
      <c r="MI128" s="47"/>
      <c r="MJ128" s="47"/>
      <c r="MK128" s="47"/>
      <c r="ML128" s="47"/>
      <c r="MM128" s="47"/>
      <c r="MN128" s="47"/>
      <c r="MO128" s="47"/>
      <c r="MP128" s="47"/>
      <c r="MQ128" s="47"/>
      <c r="MR128" s="47"/>
      <c r="MS128" s="47"/>
      <c r="MT128" s="47"/>
      <c r="MU128" s="47"/>
      <c r="MV128" s="47"/>
      <c r="MW128" s="47"/>
      <c r="MX128" s="47"/>
      <c r="MY128" s="47"/>
      <c r="MZ128" s="47"/>
      <c r="NA128" s="47"/>
      <c r="NB128" s="47"/>
      <c r="NC128" s="47"/>
      <c r="ND128" s="47"/>
      <c r="NE128" s="47"/>
      <c r="NF128" s="47"/>
      <c r="NG128" s="47"/>
      <c r="NH128" s="47"/>
      <c r="NI128" s="47"/>
      <c r="NJ128" s="47"/>
      <c r="NK128" s="47"/>
      <c r="NL128" s="47"/>
      <c r="NM128" s="47"/>
      <c r="NN128" s="47"/>
      <c r="NO128" s="47"/>
      <c r="NP128" s="47"/>
      <c r="NQ128" s="47"/>
      <c r="NR128" s="47"/>
      <c r="NS128" s="47"/>
      <c r="NT128" s="47"/>
      <c r="NU128" s="47"/>
      <c r="NV128" s="47"/>
      <c r="NW128" s="47"/>
      <c r="NX128" s="47"/>
      <c r="NY128" s="47"/>
      <c r="NZ128" s="47"/>
      <c r="OA128" s="47"/>
      <c r="OB128" s="47"/>
      <c r="OC128" s="47"/>
      <c r="OD128" s="47"/>
      <c r="OE128" s="47"/>
      <c r="OF128" s="47"/>
      <c r="OG128" s="47"/>
      <c r="OH128" s="47"/>
      <c r="OI128" s="47"/>
      <c r="OJ128" s="47"/>
      <c r="OK128" s="47"/>
      <c r="OL128" s="47"/>
      <c r="OM128" s="47"/>
      <c r="ON128" s="47"/>
      <c r="OO128" s="47"/>
      <c r="OP128" s="47"/>
      <c r="OQ128" s="47"/>
      <c r="OR128" s="47"/>
      <c r="OS128" s="47"/>
      <c r="OT128" s="47"/>
      <c r="OU128" s="47"/>
      <c r="OV128" s="47"/>
      <c r="OW128" s="47"/>
      <c r="OX128" s="47"/>
      <c r="OY128" s="47"/>
      <c r="OZ128" s="47"/>
      <c r="PA128" s="47"/>
      <c r="PB128" s="47"/>
      <c r="PC128" s="47"/>
      <c r="PD128" s="47"/>
      <c r="PE128" s="47"/>
      <c r="PF128" s="47"/>
      <c r="PG128" s="47"/>
      <c r="PH128" s="47"/>
      <c r="PI128" s="47"/>
      <c r="PJ128" s="47"/>
      <c r="PK128" s="47"/>
      <c r="PL128" s="47"/>
      <c r="PM128" s="47"/>
      <c r="PN128" s="47"/>
      <c r="PO128" s="47"/>
      <c r="PP128" s="47"/>
      <c r="PQ128" s="47"/>
    </row>
    <row r="129" spans="1:433" ht="13.5" thickBot="1" x14ac:dyDescent="0.25">
      <c r="A129" s="63" t="s">
        <v>198</v>
      </c>
      <c r="B129" s="41"/>
      <c r="C129" s="40"/>
      <c r="D129" s="40"/>
      <c r="E129" s="40"/>
      <c r="F129" s="40">
        <v>3793565</v>
      </c>
      <c r="G129" s="40"/>
      <c r="H129" s="40"/>
      <c r="I129" s="40"/>
      <c r="J129" s="42"/>
      <c r="K129" s="40"/>
      <c r="L129" s="40"/>
      <c r="M129" s="40"/>
      <c r="N129" s="40"/>
      <c r="O129" s="40"/>
      <c r="P129" s="40"/>
      <c r="Q129" s="40"/>
      <c r="R129" s="40"/>
      <c r="S129" s="64"/>
      <c r="T129" s="41"/>
      <c r="U129" s="40"/>
      <c r="V129" s="40"/>
      <c r="W129" s="40"/>
      <c r="X129" s="40">
        <v>241946</v>
      </c>
      <c r="Y129" s="40"/>
      <c r="Z129" s="40"/>
      <c r="AA129" s="40"/>
      <c r="AB129" s="65"/>
      <c r="AC129" s="40"/>
      <c r="AD129" s="40"/>
      <c r="AE129" s="40"/>
      <c r="AF129" s="40"/>
      <c r="AG129" s="40">
        <v>607878</v>
      </c>
      <c r="AH129" s="40"/>
      <c r="AI129" s="40"/>
      <c r="AJ129" s="40"/>
      <c r="AK129" s="40"/>
      <c r="AL129" s="41"/>
      <c r="AM129" s="40"/>
      <c r="AN129" s="40"/>
      <c r="AO129" s="40"/>
      <c r="AP129" s="40"/>
      <c r="AQ129" s="40"/>
      <c r="AR129" s="40"/>
      <c r="AS129" s="40"/>
      <c r="AT129" s="49"/>
      <c r="AU129" s="50"/>
      <c r="AV129" s="50"/>
      <c r="AW129" s="50"/>
      <c r="AX129" s="50"/>
      <c r="AY129" s="50"/>
      <c r="AZ129" s="50"/>
      <c r="BA129" s="50"/>
      <c r="BB129" s="51"/>
      <c r="BC129" s="41"/>
      <c r="BD129" s="40"/>
      <c r="BE129" s="40"/>
      <c r="BF129" s="40"/>
      <c r="BG129" s="40"/>
      <c r="BH129" s="40"/>
      <c r="BI129" s="35"/>
      <c r="BJ129" s="35"/>
      <c r="BK129" s="45"/>
      <c r="BL129" s="40"/>
      <c r="BM129" s="40"/>
      <c r="BN129" s="40"/>
      <c r="BO129" s="40"/>
      <c r="BP129" s="40">
        <v>404613</v>
      </c>
      <c r="BQ129" s="40"/>
      <c r="BR129" s="40"/>
      <c r="BS129" s="40"/>
      <c r="BT129" s="40"/>
      <c r="BU129" s="41"/>
      <c r="BV129" s="40"/>
      <c r="BW129" s="40"/>
      <c r="BX129" s="40"/>
      <c r="BY129" s="40">
        <v>722213</v>
      </c>
      <c r="BZ129" s="40"/>
      <c r="CA129" s="40"/>
      <c r="CB129" s="40"/>
      <c r="CC129" s="42"/>
      <c r="CD129" s="40"/>
      <c r="CE129" s="40"/>
      <c r="CF129" s="40"/>
      <c r="CG129" s="40"/>
      <c r="CH129" s="40"/>
      <c r="CI129" s="40"/>
      <c r="CJ129" s="40"/>
      <c r="CK129" s="40"/>
      <c r="CL129" s="40"/>
      <c r="CM129" s="41"/>
      <c r="CN129" s="40"/>
      <c r="CO129" s="40"/>
      <c r="CP129" s="40"/>
      <c r="CQ129" s="69">
        <v>73</v>
      </c>
      <c r="CR129" s="69"/>
      <c r="CS129" s="69">
        <v>63</v>
      </c>
      <c r="CT129" s="70">
        <v>62.875317861069924</v>
      </c>
      <c r="CU129" s="71"/>
      <c r="CV129" s="41"/>
      <c r="CW129" s="40"/>
      <c r="CX129" s="40"/>
      <c r="CY129" s="40"/>
      <c r="CZ129" s="40"/>
      <c r="DA129" s="40"/>
      <c r="DB129" s="40"/>
      <c r="DC129" s="40"/>
      <c r="DD129" s="42"/>
      <c r="DE129" s="41"/>
      <c r="DF129" s="40"/>
      <c r="DG129" s="40"/>
      <c r="DH129" s="40"/>
      <c r="DI129" s="40">
        <v>4.67</v>
      </c>
      <c r="DJ129" s="40"/>
      <c r="DK129" s="40"/>
      <c r="DL129" s="40">
        <v>3.5</v>
      </c>
      <c r="DM129" s="42"/>
      <c r="DN129" s="41"/>
      <c r="DO129" s="40"/>
      <c r="DP129" s="40"/>
      <c r="DQ129" s="40"/>
      <c r="DR129" s="40"/>
      <c r="DS129" s="40"/>
      <c r="DT129" s="40"/>
      <c r="DU129" s="70">
        <v>8.8473690727063694</v>
      </c>
      <c r="DV129" s="71"/>
      <c r="DW129" s="41"/>
      <c r="DX129" s="40"/>
      <c r="DY129" s="40"/>
      <c r="DZ129" s="40"/>
      <c r="EA129" s="40"/>
      <c r="EB129" s="40"/>
      <c r="EC129" s="40"/>
      <c r="ED129" s="40"/>
      <c r="EE129" s="42"/>
      <c r="EF129" s="41"/>
      <c r="EG129" s="40"/>
      <c r="EH129" s="40"/>
      <c r="EI129" s="40"/>
      <c r="EJ129" s="40"/>
      <c r="EK129" s="40"/>
      <c r="EL129" s="40"/>
      <c r="EM129" s="70">
        <v>1.6409641114563898</v>
      </c>
      <c r="EN129" s="71"/>
      <c r="EO129" s="40"/>
      <c r="EP129" s="40"/>
      <c r="EQ129" s="40"/>
      <c r="ER129" s="40"/>
      <c r="ES129" s="40">
        <v>7.81</v>
      </c>
      <c r="ET129" s="40"/>
      <c r="EU129" s="40"/>
      <c r="EV129" s="72">
        <v>6.1714298437621293</v>
      </c>
      <c r="EW129" s="72"/>
      <c r="EX129" s="73"/>
      <c r="EY129" s="40"/>
      <c r="EZ129" s="40"/>
      <c r="FA129" s="40"/>
      <c r="FB129" s="40">
        <v>14</v>
      </c>
      <c r="FC129" s="40"/>
      <c r="FD129" s="40"/>
      <c r="FE129" s="70">
        <v>13.679564995778884</v>
      </c>
      <c r="FF129" s="71"/>
      <c r="FG129" s="41"/>
      <c r="FH129" s="40"/>
      <c r="FI129" s="40"/>
      <c r="FJ129" s="40"/>
      <c r="FK129" s="40"/>
      <c r="FL129" s="40"/>
      <c r="FM129" s="40"/>
      <c r="FN129" s="40"/>
      <c r="FO129" s="42"/>
      <c r="FP129" s="47"/>
      <c r="FQ129" s="47"/>
      <c r="FR129" s="47"/>
      <c r="FS129" s="47"/>
      <c r="FT129" s="47"/>
      <c r="FU129" s="47"/>
      <c r="FV129" s="47"/>
      <c r="FW129" s="47"/>
      <c r="FX129" s="47"/>
      <c r="FY129" s="47"/>
      <c r="FZ129" s="47"/>
      <c r="GA129" s="47"/>
      <c r="GB129" s="47"/>
      <c r="GC129" s="47"/>
      <c r="GD129" s="47"/>
      <c r="GE129" s="47"/>
      <c r="GF129" s="47"/>
      <c r="GG129" s="47"/>
      <c r="GH129" s="47"/>
      <c r="GI129" s="47"/>
      <c r="GJ129" s="47"/>
      <c r="GK129" s="47"/>
      <c r="GL129" s="47"/>
      <c r="GM129" s="47"/>
      <c r="GN129" s="47"/>
      <c r="GO129" s="47"/>
      <c r="GP129" s="47"/>
      <c r="GQ129" s="47"/>
      <c r="GR129" s="47"/>
      <c r="GS129" s="47"/>
      <c r="GT129" s="47"/>
      <c r="GU129" s="47"/>
      <c r="GV129" s="47"/>
      <c r="GW129" s="47"/>
      <c r="GX129" s="47"/>
      <c r="GY129" s="47"/>
      <c r="GZ129" s="47"/>
      <c r="HA129" s="47"/>
      <c r="HB129" s="47"/>
      <c r="HC129" s="47"/>
      <c r="HD129" s="47"/>
      <c r="HE129" s="47"/>
      <c r="HF129" s="47"/>
      <c r="HG129" s="47"/>
      <c r="HH129" s="47"/>
      <c r="HI129" s="47"/>
      <c r="HJ129" s="47"/>
      <c r="HK129" s="47"/>
      <c r="HL129" s="47"/>
      <c r="HM129" s="47"/>
      <c r="HN129" s="47"/>
      <c r="HO129" s="47"/>
      <c r="HP129" s="47"/>
      <c r="HQ129" s="47"/>
      <c r="HR129" s="47"/>
      <c r="HS129" s="47"/>
      <c r="HT129" s="47"/>
      <c r="HU129" s="47"/>
      <c r="HV129" s="47"/>
      <c r="HW129" s="47"/>
      <c r="HX129" s="47"/>
      <c r="HY129" s="47"/>
      <c r="HZ129" s="47"/>
      <c r="IA129" s="47"/>
      <c r="IB129" s="47"/>
      <c r="IC129" s="47"/>
      <c r="ID129" s="47"/>
      <c r="IE129" s="47"/>
      <c r="IF129" s="47"/>
      <c r="IG129" s="47"/>
      <c r="IH129" s="47"/>
      <c r="II129" s="47"/>
      <c r="IJ129" s="47"/>
      <c r="IK129" s="47"/>
      <c r="IL129" s="47"/>
      <c r="IM129" s="47"/>
      <c r="IN129" s="47"/>
      <c r="IO129" s="47"/>
      <c r="IP129" s="47"/>
      <c r="IQ129" s="47"/>
      <c r="IR129" s="47"/>
      <c r="IS129" s="47"/>
      <c r="IT129" s="47"/>
      <c r="IU129" s="47"/>
      <c r="IV129" s="47"/>
      <c r="IW129" s="47"/>
      <c r="IX129" s="47"/>
      <c r="IY129" s="47"/>
      <c r="IZ129" s="47"/>
      <c r="JA129" s="47"/>
      <c r="JB129" s="47"/>
      <c r="JC129" s="47"/>
      <c r="JD129" s="47"/>
      <c r="JE129" s="47"/>
      <c r="JF129" s="47"/>
      <c r="JG129" s="47"/>
      <c r="JH129" s="47"/>
      <c r="JI129" s="47"/>
      <c r="JJ129" s="47"/>
      <c r="JK129" s="47"/>
      <c r="JL129" s="47"/>
      <c r="JM129" s="47"/>
      <c r="JN129" s="47"/>
      <c r="JO129" s="47"/>
      <c r="JP129" s="47"/>
      <c r="JQ129" s="47"/>
      <c r="JR129" s="47"/>
      <c r="JS129" s="47"/>
      <c r="JT129" s="47"/>
      <c r="JU129" s="47"/>
      <c r="JV129" s="47"/>
      <c r="JW129" s="47"/>
      <c r="JX129" s="47"/>
      <c r="JY129" s="47"/>
      <c r="JZ129" s="47"/>
      <c r="KA129" s="47"/>
      <c r="KB129" s="47"/>
      <c r="KC129" s="47"/>
      <c r="KD129" s="47"/>
      <c r="KE129" s="47"/>
      <c r="KF129" s="47"/>
      <c r="KG129" s="47"/>
      <c r="KH129" s="47"/>
      <c r="KI129" s="47"/>
      <c r="KJ129" s="47"/>
      <c r="KK129" s="47"/>
      <c r="KL129" s="47"/>
      <c r="KM129" s="47"/>
      <c r="KN129" s="47"/>
      <c r="KO129" s="47"/>
      <c r="KP129" s="47"/>
      <c r="KQ129" s="47"/>
      <c r="KR129" s="47"/>
      <c r="KS129" s="47"/>
      <c r="KT129" s="47"/>
      <c r="KU129" s="47"/>
      <c r="KV129" s="47"/>
      <c r="KW129" s="47"/>
      <c r="KX129" s="47"/>
      <c r="KY129" s="47"/>
      <c r="KZ129" s="47"/>
      <c r="LA129" s="47"/>
      <c r="LB129" s="47"/>
      <c r="LC129" s="47"/>
      <c r="LD129" s="47"/>
      <c r="LE129" s="47"/>
      <c r="LF129" s="47"/>
      <c r="LG129" s="47"/>
      <c r="LH129" s="47"/>
      <c r="LI129" s="47"/>
      <c r="LJ129" s="47"/>
      <c r="LK129" s="47"/>
      <c r="LL129" s="47"/>
      <c r="LM129" s="47"/>
      <c r="LN129" s="47"/>
      <c r="LO129" s="47"/>
      <c r="LP129" s="47"/>
      <c r="LQ129" s="47"/>
      <c r="LR129" s="47"/>
      <c r="LS129" s="47"/>
      <c r="LT129" s="47"/>
      <c r="LU129" s="47"/>
      <c r="LV129" s="47"/>
      <c r="LW129" s="47"/>
      <c r="LX129" s="47"/>
      <c r="LY129" s="47"/>
      <c r="LZ129" s="47"/>
      <c r="MA129" s="47"/>
      <c r="MB129" s="47"/>
      <c r="MC129" s="47"/>
      <c r="MD129" s="47"/>
      <c r="ME129" s="47"/>
      <c r="MF129" s="47"/>
      <c r="MG129" s="47"/>
      <c r="MH129" s="47"/>
      <c r="MI129" s="47"/>
      <c r="MJ129" s="47"/>
      <c r="MK129" s="47"/>
      <c r="ML129" s="47"/>
      <c r="MM129" s="47"/>
      <c r="MN129" s="47"/>
      <c r="MO129" s="47"/>
      <c r="MP129" s="47"/>
      <c r="MQ129" s="47"/>
      <c r="MR129" s="47"/>
      <c r="MS129" s="47"/>
      <c r="MT129" s="47"/>
      <c r="MU129" s="47"/>
      <c r="MV129" s="47"/>
      <c r="MW129" s="47"/>
      <c r="MX129" s="47"/>
      <c r="MY129" s="47"/>
      <c r="MZ129" s="47"/>
      <c r="NA129" s="47"/>
      <c r="NB129" s="47"/>
      <c r="NC129" s="47"/>
      <c r="ND129" s="47"/>
      <c r="NE129" s="47"/>
      <c r="NF129" s="47"/>
      <c r="NG129" s="47"/>
      <c r="NH129" s="47"/>
      <c r="NI129" s="47"/>
      <c r="NJ129" s="47"/>
      <c r="NK129" s="47"/>
      <c r="NL129" s="47"/>
      <c r="NM129" s="47"/>
      <c r="NN129" s="47"/>
      <c r="NO129" s="47"/>
      <c r="NP129" s="47"/>
      <c r="NQ129" s="47"/>
      <c r="NR129" s="47"/>
      <c r="NS129" s="47"/>
      <c r="NT129" s="47"/>
      <c r="NU129" s="47"/>
      <c r="NV129" s="47"/>
      <c r="NW129" s="47"/>
      <c r="NX129" s="47"/>
      <c r="NY129" s="47"/>
      <c r="NZ129" s="47"/>
      <c r="OA129" s="47"/>
      <c r="OB129" s="47"/>
      <c r="OC129" s="47"/>
      <c r="OD129" s="47"/>
      <c r="OE129" s="47"/>
      <c r="OF129" s="47"/>
      <c r="OG129" s="47"/>
      <c r="OH129" s="47"/>
      <c r="OI129" s="47"/>
      <c r="OJ129" s="47"/>
      <c r="OK129" s="47"/>
      <c r="OL129" s="47"/>
      <c r="OM129" s="47"/>
      <c r="ON129" s="47"/>
      <c r="OO129" s="47"/>
      <c r="OP129" s="47"/>
      <c r="OQ129" s="47"/>
      <c r="OR129" s="47"/>
      <c r="OS129" s="47"/>
      <c r="OT129" s="47"/>
      <c r="OU129" s="47"/>
      <c r="OV129" s="47"/>
      <c r="OW129" s="47"/>
      <c r="OX129" s="47"/>
      <c r="OY129" s="47"/>
      <c r="OZ129" s="47"/>
      <c r="PA129" s="47"/>
      <c r="PB129" s="47"/>
      <c r="PC129" s="47"/>
      <c r="PD129" s="47"/>
      <c r="PE129" s="47"/>
      <c r="PF129" s="47"/>
      <c r="PG129" s="47"/>
      <c r="PH129" s="47"/>
      <c r="PI129" s="47"/>
      <c r="PJ129" s="47"/>
      <c r="PK129" s="47"/>
      <c r="PL129" s="47"/>
      <c r="PM129" s="47"/>
      <c r="PN129" s="47"/>
      <c r="PO129" s="47"/>
      <c r="PP129" s="47"/>
      <c r="PQ129" s="47"/>
    </row>
    <row r="130" spans="1:433" x14ac:dyDescent="0.2">
      <c r="A130" s="74" t="s">
        <v>199</v>
      </c>
      <c r="B130" s="66">
        <v>14796</v>
      </c>
      <c r="C130" s="67">
        <v>15572</v>
      </c>
      <c r="D130" s="67">
        <v>13850</v>
      </c>
      <c r="E130" s="67">
        <v>12887</v>
      </c>
      <c r="F130" s="67">
        <v>11337</v>
      </c>
      <c r="G130" s="67">
        <v>10648</v>
      </c>
      <c r="H130" s="67">
        <f>VLOOKUP(A130,[1]districts!$A$3:$B$8,2,FALSE)</f>
        <v>10144</v>
      </c>
      <c r="I130" s="67">
        <v>10891</v>
      </c>
      <c r="J130" s="68">
        <v>10964</v>
      </c>
      <c r="K130" s="67">
        <v>10667</v>
      </c>
      <c r="L130" s="67">
        <v>10125</v>
      </c>
      <c r="M130" s="67">
        <v>6928</v>
      </c>
      <c r="N130" s="67">
        <v>7075</v>
      </c>
      <c r="O130" s="67">
        <v>6355</v>
      </c>
      <c r="P130" s="67">
        <v>4910</v>
      </c>
      <c r="Q130" s="67">
        <f>VLOOKUP(A130,[1]districts!$A$29:$B$34,2,FALSE)</f>
        <v>4674</v>
      </c>
      <c r="R130" s="67">
        <v>4364</v>
      </c>
      <c r="S130" s="75">
        <v>4054</v>
      </c>
      <c r="T130" s="66">
        <v>757</v>
      </c>
      <c r="U130" s="67">
        <v>1075</v>
      </c>
      <c r="V130" s="67">
        <v>848</v>
      </c>
      <c r="W130" s="67">
        <v>900</v>
      </c>
      <c r="X130" s="67">
        <v>458</v>
      </c>
      <c r="Y130" s="67">
        <v>355</v>
      </c>
      <c r="Z130" s="67">
        <f>VLOOKUP(A130,[1]districts!$A$69:$D$75,4,FALSE)</f>
        <v>453</v>
      </c>
      <c r="AA130" s="67">
        <v>448</v>
      </c>
      <c r="AB130" s="75">
        <v>507</v>
      </c>
      <c r="AC130" s="67">
        <v>2087</v>
      </c>
      <c r="AD130" s="67">
        <v>2085</v>
      </c>
      <c r="AE130" s="67">
        <v>1688</v>
      </c>
      <c r="AF130" s="67">
        <v>1262</v>
      </c>
      <c r="AG130" s="67">
        <v>1324</v>
      </c>
      <c r="AH130" s="67">
        <v>1064</v>
      </c>
      <c r="AI130" s="67">
        <f>VLOOKUP(A130,[1]districts!$A$53:$C$59,3,FALSE)</f>
        <v>852</v>
      </c>
      <c r="AJ130" s="67">
        <v>995</v>
      </c>
      <c r="AK130" s="67">
        <v>1070</v>
      </c>
      <c r="AL130" s="66">
        <v>191</v>
      </c>
      <c r="AM130" s="67">
        <v>113</v>
      </c>
      <c r="AN130" s="67">
        <v>94</v>
      </c>
      <c r="AO130" s="67">
        <v>63</v>
      </c>
      <c r="AP130" s="67">
        <v>59</v>
      </c>
      <c r="AQ130" s="67">
        <f>VLOOKUP(A130,[1]districts!$A$37:$B$42,2,FALSE)</f>
        <v>45</v>
      </c>
      <c r="AR130" s="67">
        <v>39</v>
      </c>
      <c r="AS130" s="68">
        <v>41</v>
      </c>
      <c r="AT130" s="66">
        <v>1742</v>
      </c>
      <c r="AU130" s="67">
        <v>1477</v>
      </c>
      <c r="AV130" s="67">
        <v>1638</v>
      </c>
      <c r="AW130" s="67">
        <v>1914</v>
      </c>
      <c r="AX130" s="67">
        <v>1609</v>
      </c>
      <c r="AY130" s="67">
        <v>1876</v>
      </c>
      <c r="AZ130" s="67">
        <f>VLOOKUP(A130,[1]districts!$A$45:$B$50,2,FALSE)</f>
        <v>1795</v>
      </c>
      <c r="BA130" s="67">
        <v>1980</v>
      </c>
      <c r="BB130" s="68">
        <v>1795</v>
      </c>
      <c r="BC130" s="66">
        <v>2167</v>
      </c>
      <c r="BD130" s="67">
        <v>2406</v>
      </c>
      <c r="BE130" s="67">
        <v>2523</v>
      </c>
      <c r="BF130" s="67">
        <v>2670</v>
      </c>
      <c r="BG130" s="67">
        <v>2025</v>
      </c>
      <c r="BH130" s="67">
        <v>2086</v>
      </c>
      <c r="BI130" s="76">
        <f>VLOOKUP(A130,[1]districts!$A$61:$B$67,2,FALSE)</f>
        <v>1929</v>
      </c>
      <c r="BJ130" s="76">
        <v>2304</v>
      </c>
      <c r="BK130" s="77">
        <v>2086</v>
      </c>
      <c r="BL130" s="67">
        <v>1257</v>
      </c>
      <c r="BM130" s="67">
        <v>1249</v>
      </c>
      <c r="BN130" s="67">
        <v>1029</v>
      </c>
      <c r="BO130" s="67">
        <v>907</v>
      </c>
      <c r="BP130" s="67">
        <v>692</v>
      </c>
      <c r="BQ130" s="67">
        <v>660</v>
      </c>
      <c r="BR130" s="67">
        <f>VLOOKUP(A130,[1]districts!$A$85:$F$91,6,FALSE)</f>
        <v>542</v>
      </c>
      <c r="BS130" s="67">
        <v>545</v>
      </c>
      <c r="BT130" s="67">
        <v>638</v>
      </c>
      <c r="BU130" s="66">
        <v>2395</v>
      </c>
      <c r="BV130" s="67">
        <v>2266</v>
      </c>
      <c r="BW130" s="67">
        <v>2066</v>
      </c>
      <c r="BX130" s="67">
        <v>2133</v>
      </c>
      <c r="BY130" s="67">
        <v>1793</v>
      </c>
      <c r="BZ130" s="67">
        <v>1515</v>
      </c>
      <c r="CA130" s="67">
        <f>VLOOKUP(A130,[1]districts!$A$77:$B$83,2,FALSE)</f>
        <v>1550</v>
      </c>
      <c r="CB130" s="67">
        <v>1802</v>
      </c>
      <c r="CC130" s="68">
        <v>2055</v>
      </c>
      <c r="CD130" s="66">
        <v>2720</v>
      </c>
      <c r="CE130" s="67">
        <v>2662</v>
      </c>
      <c r="CF130" s="67">
        <v>2360</v>
      </c>
      <c r="CG130" s="67">
        <v>2417</v>
      </c>
      <c r="CH130" s="67">
        <v>1997</v>
      </c>
      <c r="CI130" s="67">
        <v>1705</v>
      </c>
      <c r="CJ130" s="67">
        <f>VLOOKUP(A130,[1]districts!$A$53:$B$59,2,FALSE)</f>
        <v>1722</v>
      </c>
      <c r="CK130" s="67">
        <v>2170</v>
      </c>
      <c r="CL130" s="68">
        <v>2393</v>
      </c>
      <c r="CM130" s="66">
        <v>128.44999999999999</v>
      </c>
      <c r="CN130" s="67">
        <v>132.32</v>
      </c>
      <c r="CO130" s="67">
        <v>116.31</v>
      </c>
      <c r="CP130" s="67">
        <v>107.57</v>
      </c>
      <c r="CQ130" s="67">
        <f>(F130/'[2]Population Estimates'!E128)*1000</f>
        <v>89.613469290965142</v>
      </c>
      <c r="CR130" s="67">
        <f>([2]iadatasheet!H132/'[2]Population Estimates'!E128)*1000</f>
        <v>84.167259505177455</v>
      </c>
      <c r="CS130" s="67">
        <f>(H130/'[2]Population Estimates'!G128)*1000</f>
        <v>79.231430133562441</v>
      </c>
      <c r="CT130" s="67">
        <f>(I130/'[2]Population Estimates'!G128)*1000</f>
        <v>85.066000156213391</v>
      </c>
      <c r="CU130" s="68">
        <v>85.64</v>
      </c>
      <c r="CV130" s="66">
        <v>92.6</v>
      </c>
      <c r="CW130" s="67">
        <v>86.04</v>
      </c>
      <c r="CX130" s="67">
        <v>58.179375209942897</v>
      </c>
      <c r="CY130" s="67">
        <f>(N130/'[2]Population Estimates'!C128)*1000</f>
        <v>57.111721020342266</v>
      </c>
      <c r="CZ130" s="67">
        <f>(O130/'[2]Population Estimates'!E128)*1000</f>
        <v>50.233183147577265</v>
      </c>
      <c r="DA130" s="67">
        <f>(P130/'[2]Population Estimates'!E128)*1000</f>
        <v>38.811161173029802</v>
      </c>
      <c r="DB130" s="67">
        <f>(Q130/'[2]Population Estimates'!G128)*1000</f>
        <v>36.507068655783797</v>
      </c>
      <c r="DC130" s="67">
        <f>(R130/'[2]Population Estimates'!G128)*1000</f>
        <v>34.08576114973053</v>
      </c>
      <c r="DD130" s="68">
        <v>31.66</v>
      </c>
      <c r="DE130" s="66">
        <v>15.94</v>
      </c>
      <c r="DF130" s="67">
        <v>22.4</v>
      </c>
      <c r="DG130" s="67">
        <v>17.46</v>
      </c>
      <c r="DH130" s="67">
        <f>(W130/'[2]Population Estimates'!D128)*1000</f>
        <v>18.633540372670808</v>
      </c>
      <c r="DI130" s="67">
        <f>(X130/'[2]Population Estimates'!F128)*1000</f>
        <v>9.4141829393627958</v>
      </c>
      <c r="DJ130" s="67">
        <f>(Y130/'[2]Population Estimates'!F128)*1000</f>
        <v>7.2970195272353546</v>
      </c>
      <c r="DK130" s="67">
        <f>(Z130/'[2]Population Estimates'!H128)*1000</f>
        <v>9.2185592185592196</v>
      </c>
      <c r="DL130" s="67">
        <f>(AA130/'[2]Population Estimates'!H128)*1000</f>
        <v>9.116809116809117</v>
      </c>
      <c r="DM130" s="68">
        <v>10.32</v>
      </c>
      <c r="DN130" s="66">
        <v>18.117892178140465</v>
      </c>
      <c r="DO130" s="67">
        <v>17.717539089055066</v>
      </c>
      <c r="DP130" s="67">
        <v>14.175344306348673</v>
      </c>
      <c r="DQ130" s="67">
        <f>(AG130/'[2]Population Estimates'!C128)*1000</f>
        <v>10.687762350661933</v>
      </c>
      <c r="DR130" s="67">
        <f>(AG130/'[2]Population Estimates'!E128)*1000</f>
        <v>10.465575843806814</v>
      </c>
      <c r="DS130" s="67">
        <f>([2]iadatasheet!AI132/'[2]Population Estimates'!E128)*1000</f>
        <v>8.4104023397359882</v>
      </c>
      <c r="DT130" s="67">
        <f>(AI130/'[2]Population Estimates'!G128)*1000</f>
        <v>6.6546903069593064</v>
      </c>
      <c r="DU130" s="67">
        <f>(AJ130/'[2]Population Estimates'!G128)*1000</f>
        <v>7.7716160274935566</v>
      </c>
      <c r="DV130" s="68">
        <v>8.36</v>
      </c>
      <c r="DW130" s="66">
        <v>15.12</v>
      </c>
      <c r="DX130" s="67">
        <v>12.55</v>
      </c>
      <c r="DY130" s="67">
        <v>13.76</v>
      </c>
      <c r="DZ130" s="67">
        <f>(AW130/'[2]Population Estimates'!C128)*1000</f>
        <v>15.450435905715208</v>
      </c>
      <c r="EA130" s="67">
        <f>(AX130/'[2]Population Estimates'!E128)*1000</f>
        <v>12.718362184807525</v>
      </c>
      <c r="EB130" s="67">
        <f>(AY130/'[2]Population Estimates'!E128)*1000</f>
        <v>14.828867283218718</v>
      </c>
      <c r="EC130" s="67">
        <f>(AZ130/'[2]Population Estimates'!G128)*1000</f>
        <v>14.020151526985863</v>
      </c>
      <c r="ED130" s="67">
        <f>(BA130/'[2]Population Estimates'!G128)*1000</f>
        <v>15.465125361243459</v>
      </c>
      <c r="EE130" s="68">
        <v>14.02</v>
      </c>
      <c r="EF130" s="66">
        <v>18.809999999999999</v>
      </c>
      <c r="EG130" s="67">
        <v>20.45</v>
      </c>
      <c r="EH130" s="67">
        <v>21.19</v>
      </c>
      <c r="EI130" s="67">
        <f>([2]iadatasheet!BG132/'[2]Population Estimates'!C128)*1000</f>
        <v>21.553115918630933</v>
      </c>
      <c r="EJ130" s="67">
        <f>(BG130/'[2]Population Estimates'!E128)*1000</f>
        <v>16.006639791320847</v>
      </c>
      <c r="EK130" s="67">
        <f>(BH130/'[2]Population Estimates'!E128)*1000</f>
        <v>16.488815113429769</v>
      </c>
      <c r="EL130" s="67">
        <f>(BI130/'[2]Population Estimates'!G128)*1000</f>
        <v>15.066781223150823</v>
      </c>
      <c r="EM130" s="67">
        <f>(BJ130/'[2]Population Estimates'!G128)*1000</f>
        <v>17.995782238537846</v>
      </c>
      <c r="EN130" s="68">
        <v>16.29</v>
      </c>
      <c r="EO130" s="67">
        <v>10.91</v>
      </c>
      <c r="EP130" s="67">
        <v>10.61</v>
      </c>
      <c r="EQ130" s="67">
        <v>8.64</v>
      </c>
      <c r="ER130" s="67">
        <f>(BO130/'[2]Population Estimates'!C128)*1000</f>
        <v>7.3216015498869869</v>
      </c>
      <c r="ES130" s="67">
        <f>(BP130/'[2]Population Estimates'!E128)*1000</f>
        <v>5.4699233262192708</v>
      </c>
      <c r="ET130" s="67">
        <f>(BQ130/'[2]Population Estimates'!E128)*1000</f>
        <v>5.2169788949490155</v>
      </c>
      <c r="EU130" s="67">
        <f>(BR130/'[2]Population Estimates'!G128)*1000</f>
        <v>4.2333828009060372</v>
      </c>
      <c r="EV130" s="67">
        <f>(BS130/'[2]Population Estimates'!G128)*1000</f>
        <v>4.2568148090291338</v>
      </c>
      <c r="EW130" s="67">
        <v>4.9800000000000004</v>
      </c>
      <c r="EX130" s="66">
        <v>20.79</v>
      </c>
      <c r="EY130" s="67">
        <v>19.260000000000002</v>
      </c>
      <c r="EZ130" s="67">
        <v>17.350000000000001</v>
      </c>
      <c r="FA130" s="67">
        <f>(BX130/'[2]Population Estimates'!C128)*1000</f>
        <v>17.218275750726509</v>
      </c>
      <c r="FB130" s="67">
        <f>(BY130/'[2]Population Estimates'!E128)*1000</f>
        <v>14.172792664611492</v>
      </c>
      <c r="FC130" s="67">
        <f>(BZ130/'[2]Population Estimates'!E128)*1000</f>
        <v>11.975337917951149</v>
      </c>
      <c r="FD130" s="67">
        <f>(CA130/'[2]Population Estimates'!G128)*1000</f>
        <v>12.106537530266344</v>
      </c>
      <c r="FE130" s="67">
        <f>(CB130/'[2]Population Estimates'!G128)*1000</f>
        <v>14.074826212606421</v>
      </c>
      <c r="FF130" s="68">
        <v>16.05</v>
      </c>
      <c r="FG130" s="66">
        <v>23.61</v>
      </c>
      <c r="FH130" s="67">
        <v>22.62</v>
      </c>
      <c r="FI130" s="67">
        <v>19.82</v>
      </c>
      <c r="FJ130" s="67">
        <f>(CG130/'[2]Population Estimates'!C128)*1000</f>
        <v>19.510816919599613</v>
      </c>
      <c r="FK130" s="67">
        <f>([2]iadatasheet!CI132/'[2]Population Estimates'!E128)*1000</f>
        <v>15.785313413959372</v>
      </c>
      <c r="FL130" s="67">
        <f>(CI130/'[2]Population Estimates'!E128)*1000</f>
        <v>13.477195478618292</v>
      </c>
      <c r="FM130" s="67">
        <f>(CJ130/'[2]Population Estimates'!G128)*1000</f>
        <v>13.44997266265719</v>
      </c>
      <c r="FN130" s="67">
        <f>(CK130/'[2]Population Estimates'!G128)*1000</f>
        <v>16.949152542372882</v>
      </c>
      <c r="FO130" s="68">
        <v>18.690000000000001</v>
      </c>
      <c r="FP130" s="47"/>
      <c r="FQ130" s="47"/>
      <c r="FR130" s="47"/>
      <c r="FS130" s="47"/>
      <c r="FT130" s="47"/>
      <c r="FU130" s="47"/>
      <c r="FV130" s="47"/>
      <c r="FW130" s="47"/>
      <c r="FX130" s="47"/>
      <c r="FY130" s="47"/>
      <c r="FZ130" s="47"/>
      <c r="GA130" s="47"/>
      <c r="GB130" s="47"/>
      <c r="GC130" s="47"/>
      <c r="GD130" s="47"/>
      <c r="GE130" s="47"/>
      <c r="GF130" s="47"/>
      <c r="GG130" s="47"/>
      <c r="GH130" s="47"/>
      <c r="GI130" s="47"/>
      <c r="GJ130" s="47"/>
      <c r="GK130" s="47"/>
      <c r="GL130" s="47"/>
      <c r="GM130" s="47"/>
      <c r="GN130" s="47"/>
      <c r="GO130" s="47"/>
      <c r="GP130" s="47"/>
      <c r="GQ130" s="47"/>
      <c r="GR130" s="47"/>
      <c r="GS130" s="47"/>
      <c r="GT130" s="47"/>
      <c r="GU130" s="47"/>
      <c r="GV130" s="47"/>
      <c r="GW130" s="47"/>
      <c r="GX130" s="47"/>
      <c r="GY130" s="47"/>
      <c r="GZ130" s="47"/>
      <c r="HA130" s="47"/>
      <c r="HB130" s="47"/>
      <c r="HC130" s="47"/>
      <c r="HD130" s="47"/>
      <c r="HE130" s="47"/>
      <c r="HF130" s="47"/>
      <c r="HG130" s="47"/>
      <c r="HH130" s="47"/>
      <c r="HI130" s="47"/>
      <c r="HJ130" s="47"/>
      <c r="HK130" s="47"/>
      <c r="HL130" s="47"/>
      <c r="HM130" s="47"/>
      <c r="HN130" s="47"/>
      <c r="HO130" s="47"/>
      <c r="HP130" s="47"/>
      <c r="HQ130" s="47"/>
      <c r="HR130" s="47"/>
      <c r="HS130" s="47"/>
      <c r="HT130" s="47"/>
      <c r="HU130" s="47"/>
      <c r="HV130" s="47"/>
      <c r="HW130" s="47"/>
      <c r="HX130" s="47"/>
      <c r="HY130" s="47"/>
      <c r="HZ130" s="47"/>
      <c r="IA130" s="47"/>
      <c r="IB130" s="47"/>
      <c r="IC130" s="47"/>
      <c r="ID130" s="47"/>
      <c r="IE130" s="47"/>
      <c r="IF130" s="47"/>
      <c r="IG130" s="47"/>
      <c r="IH130" s="47"/>
      <c r="II130" s="47"/>
      <c r="IJ130" s="47"/>
      <c r="IK130" s="47"/>
      <c r="IL130" s="47"/>
      <c r="IM130" s="47"/>
      <c r="IN130" s="47"/>
      <c r="IO130" s="47"/>
      <c r="IP130" s="47"/>
      <c r="IQ130" s="47"/>
      <c r="IR130" s="47"/>
      <c r="IS130" s="47"/>
      <c r="IT130" s="47"/>
      <c r="IU130" s="47"/>
      <c r="IV130" s="47"/>
      <c r="IW130" s="47"/>
      <c r="IX130" s="47"/>
      <c r="IY130" s="47"/>
      <c r="IZ130" s="47"/>
      <c r="JA130" s="47"/>
      <c r="JB130" s="47"/>
      <c r="JC130" s="47"/>
      <c r="JD130" s="47"/>
      <c r="JE130" s="47"/>
      <c r="JF130" s="47"/>
      <c r="JG130" s="47"/>
      <c r="JH130" s="47"/>
      <c r="JI130" s="47"/>
      <c r="JJ130" s="47"/>
      <c r="JK130" s="47"/>
      <c r="JL130" s="47"/>
      <c r="JM130" s="47"/>
      <c r="JN130" s="47"/>
      <c r="JO130" s="47"/>
      <c r="JP130" s="47"/>
      <c r="JQ130" s="47"/>
      <c r="JR130" s="47"/>
      <c r="JS130" s="47"/>
      <c r="JT130" s="47"/>
      <c r="JU130" s="47"/>
      <c r="JV130" s="47"/>
      <c r="JW130" s="47"/>
      <c r="JX130" s="47"/>
      <c r="JY130" s="47"/>
      <c r="JZ130" s="47"/>
      <c r="KA130" s="47"/>
      <c r="KB130" s="47"/>
      <c r="KC130" s="47"/>
      <c r="KD130" s="47"/>
      <c r="KE130" s="47"/>
      <c r="KF130" s="47"/>
      <c r="KG130" s="47"/>
      <c r="KH130" s="47"/>
      <c r="KI130" s="47"/>
      <c r="KJ130" s="47"/>
      <c r="KK130" s="47"/>
      <c r="KL130" s="47"/>
      <c r="KM130" s="47"/>
      <c r="KN130" s="47"/>
      <c r="KO130" s="47"/>
      <c r="KP130" s="47"/>
      <c r="KQ130" s="47"/>
      <c r="KR130" s="47"/>
      <c r="KS130" s="47"/>
      <c r="KT130" s="47"/>
      <c r="KU130" s="47"/>
      <c r="KV130" s="47"/>
      <c r="KW130" s="47"/>
      <c r="KX130" s="47"/>
      <c r="KY130" s="47"/>
      <c r="KZ130" s="47"/>
      <c r="LA130" s="47"/>
      <c r="LB130" s="47"/>
      <c r="LC130" s="47"/>
      <c r="LD130" s="47"/>
      <c r="LE130" s="47"/>
      <c r="LF130" s="47"/>
      <c r="LG130" s="47"/>
      <c r="LH130" s="47"/>
      <c r="LI130" s="47"/>
      <c r="LJ130" s="47"/>
      <c r="LK130" s="47"/>
      <c r="LL130" s="47"/>
      <c r="LM130" s="47"/>
      <c r="LN130" s="47"/>
      <c r="LO130" s="47"/>
      <c r="LP130" s="47"/>
      <c r="LQ130" s="47"/>
      <c r="LR130" s="47"/>
      <c r="LS130" s="47"/>
      <c r="LT130" s="47"/>
      <c r="LU130" s="47"/>
      <c r="LV130" s="47"/>
      <c r="LW130" s="47"/>
      <c r="LX130" s="47"/>
      <c r="LY130" s="47"/>
      <c r="LZ130" s="47"/>
      <c r="MA130" s="47"/>
      <c r="MB130" s="47"/>
      <c r="MC130" s="47"/>
      <c r="MD130" s="47"/>
      <c r="ME130" s="47"/>
      <c r="MF130" s="47"/>
      <c r="MG130" s="47"/>
      <c r="MH130" s="47"/>
      <c r="MI130" s="47"/>
      <c r="MJ130" s="47"/>
      <c r="MK130" s="47"/>
      <c r="ML130" s="47"/>
      <c r="MM130" s="47"/>
      <c r="MN130" s="47"/>
      <c r="MO130" s="47"/>
      <c r="MP130" s="47"/>
      <c r="MQ130" s="47"/>
      <c r="MR130" s="47"/>
      <c r="MS130" s="47"/>
      <c r="MT130" s="47"/>
      <c r="MU130" s="47"/>
      <c r="MV130" s="47"/>
      <c r="MW130" s="47"/>
      <c r="MX130" s="47"/>
      <c r="MY130" s="47"/>
      <c r="MZ130" s="47"/>
      <c r="NA130" s="47"/>
      <c r="NB130" s="47"/>
      <c r="NC130" s="47"/>
      <c r="ND130" s="47"/>
      <c r="NE130" s="47"/>
      <c r="NF130" s="47"/>
      <c r="NG130" s="47"/>
      <c r="NH130" s="47"/>
      <c r="NI130" s="47"/>
      <c r="NJ130" s="47"/>
      <c r="NK130" s="47"/>
      <c r="NL130" s="47"/>
      <c r="NM130" s="47"/>
      <c r="NN130" s="47"/>
      <c r="NO130" s="47"/>
      <c r="NP130" s="47"/>
      <c r="NQ130" s="47"/>
      <c r="NR130" s="47"/>
      <c r="NS130" s="47"/>
      <c r="NT130" s="47"/>
      <c r="NU130" s="47"/>
      <c r="NV130" s="47"/>
      <c r="NW130" s="47"/>
      <c r="NX130" s="47"/>
      <c r="NY130" s="47"/>
      <c r="NZ130" s="47"/>
      <c r="OA130" s="47"/>
      <c r="OB130" s="47"/>
      <c r="OC130" s="47"/>
      <c r="OD130" s="47"/>
      <c r="OE130" s="47"/>
      <c r="OF130" s="47"/>
      <c r="OG130" s="47"/>
      <c r="OH130" s="47"/>
      <c r="OI130" s="47"/>
      <c r="OJ130" s="47"/>
      <c r="OK130" s="47"/>
      <c r="OL130" s="47"/>
      <c r="OM130" s="47"/>
      <c r="ON130" s="47"/>
      <c r="OO130" s="47"/>
      <c r="OP130" s="47"/>
      <c r="OQ130" s="47"/>
      <c r="OR130" s="47"/>
      <c r="OS130" s="47"/>
      <c r="OT130" s="47"/>
      <c r="OU130" s="47"/>
      <c r="OV130" s="47"/>
      <c r="OW130" s="47"/>
      <c r="OX130" s="47"/>
      <c r="OY130" s="47"/>
      <c r="OZ130" s="47"/>
      <c r="PA130" s="47"/>
      <c r="PB130" s="47"/>
      <c r="PC130" s="47"/>
      <c r="PD130" s="47"/>
      <c r="PE130" s="47"/>
      <c r="PF130" s="47"/>
      <c r="PG130" s="47"/>
      <c r="PH130" s="47"/>
      <c r="PI130" s="47"/>
      <c r="PJ130" s="47"/>
      <c r="PK130" s="47"/>
      <c r="PL130" s="47"/>
      <c r="PM130" s="47"/>
      <c r="PN130" s="47"/>
      <c r="PO130" s="47"/>
      <c r="PP130" s="47"/>
      <c r="PQ130" s="47"/>
    </row>
    <row r="131" spans="1:433" x14ac:dyDescent="0.2">
      <c r="A131" s="63" t="s">
        <v>200</v>
      </c>
      <c r="B131" s="41">
        <v>3976</v>
      </c>
      <c r="C131" s="40">
        <v>3798</v>
      </c>
      <c r="D131" s="40">
        <v>3481</v>
      </c>
      <c r="E131" s="40">
        <v>3090</v>
      </c>
      <c r="F131" s="40">
        <v>3546</v>
      </c>
      <c r="G131" s="40">
        <v>2856</v>
      </c>
      <c r="H131" s="40">
        <f>VLOOKUP(A131,[1]districts!$A$3:$B$8,2,FALSE)</f>
        <v>2657</v>
      </c>
      <c r="I131" s="40">
        <v>2583</v>
      </c>
      <c r="J131" s="42">
        <v>2533</v>
      </c>
      <c r="K131" s="40">
        <v>3394</v>
      </c>
      <c r="L131" s="40">
        <v>3158</v>
      </c>
      <c r="M131" s="40">
        <v>2322</v>
      </c>
      <c r="N131" s="40">
        <v>2428</v>
      </c>
      <c r="O131" s="40">
        <v>2089</v>
      </c>
      <c r="P131" s="40">
        <v>1655</v>
      </c>
      <c r="Q131" s="40">
        <f>VLOOKUP(A131,[1]districts!$A$29:$B$34,2,FALSE)</f>
        <v>1586</v>
      </c>
      <c r="R131" s="40">
        <v>1375</v>
      </c>
      <c r="S131" s="78">
        <v>1395</v>
      </c>
      <c r="T131" s="41">
        <v>231</v>
      </c>
      <c r="U131" s="40">
        <v>190</v>
      </c>
      <c r="V131" s="40">
        <v>206</v>
      </c>
      <c r="W131" s="40">
        <v>197</v>
      </c>
      <c r="X131" s="40">
        <v>225</v>
      </c>
      <c r="Y131" s="40">
        <v>244</v>
      </c>
      <c r="Z131" s="40">
        <f>VLOOKUP(A131,[1]districts!$A$69:$D$75,4,FALSE)</f>
        <v>162</v>
      </c>
      <c r="AA131" s="40">
        <v>176</v>
      </c>
      <c r="AB131" s="78">
        <v>120</v>
      </c>
      <c r="AC131" s="40">
        <v>939</v>
      </c>
      <c r="AD131" s="40">
        <v>849</v>
      </c>
      <c r="AE131" s="40">
        <v>678</v>
      </c>
      <c r="AF131" s="40">
        <v>518</v>
      </c>
      <c r="AG131" s="40">
        <v>500</v>
      </c>
      <c r="AH131" s="40">
        <v>369</v>
      </c>
      <c r="AI131" s="40">
        <f>VLOOKUP(A131,[1]districts!$A$53:$C$59,3,FALSE)</f>
        <v>365</v>
      </c>
      <c r="AJ131" s="40">
        <v>354</v>
      </c>
      <c r="AK131" s="40">
        <v>396</v>
      </c>
      <c r="AL131" s="41">
        <v>89</v>
      </c>
      <c r="AM131" s="40">
        <v>63</v>
      </c>
      <c r="AN131" s="40">
        <v>51</v>
      </c>
      <c r="AO131" s="40">
        <v>43</v>
      </c>
      <c r="AP131" s="40">
        <v>27</v>
      </c>
      <c r="AQ131" s="40">
        <f>VLOOKUP(A131,[1]districts!$A$37:$B$42,2,FALSE)</f>
        <v>26</v>
      </c>
      <c r="AR131" s="40">
        <v>17</v>
      </c>
      <c r="AS131" s="42">
        <v>18</v>
      </c>
      <c r="AT131" s="41">
        <v>594</v>
      </c>
      <c r="AU131" s="40">
        <v>598</v>
      </c>
      <c r="AV131" s="40">
        <v>681</v>
      </c>
      <c r="AW131" s="40">
        <v>820</v>
      </c>
      <c r="AX131" s="40">
        <v>669</v>
      </c>
      <c r="AY131" s="40">
        <v>782</v>
      </c>
      <c r="AZ131" s="40">
        <f>VLOOKUP(A131,[1]districts!$A$45:$B$50,2,FALSE)</f>
        <v>790</v>
      </c>
      <c r="BA131" s="40">
        <v>865</v>
      </c>
      <c r="BB131" s="42">
        <v>895</v>
      </c>
      <c r="BC131" s="41">
        <v>87</v>
      </c>
      <c r="BD131" s="40">
        <v>83</v>
      </c>
      <c r="BE131" s="40">
        <v>76</v>
      </c>
      <c r="BF131" s="40">
        <v>87</v>
      </c>
      <c r="BG131" s="40">
        <v>72</v>
      </c>
      <c r="BH131" s="40">
        <v>65</v>
      </c>
      <c r="BI131" s="35">
        <f>VLOOKUP(A131,[1]districts!$A$61:$B$67,2,FALSE)</f>
        <v>51</v>
      </c>
      <c r="BJ131" s="35">
        <v>42</v>
      </c>
      <c r="BK131" s="45">
        <v>41</v>
      </c>
      <c r="BL131" s="40">
        <v>668</v>
      </c>
      <c r="BM131" s="40">
        <v>510</v>
      </c>
      <c r="BN131" s="40">
        <v>426</v>
      </c>
      <c r="BO131" s="40">
        <v>411</v>
      </c>
      <c r="BP131" s="40">
        <v>465</v>
      </c>
      <c r="BQ131" s="40">
        <v>349</v>
      </c>
      <c r="BR131" s="40">
        <f>VLOOKUP(A131,[1]districts!$A$85:$F$91,6,FALSE)</f>
        <v>369</v>
      </c>
      <c r="BS131" s="40">
        <v>274</v>
      </c>
      <c r="BT131" s="40">
        <v>279</v>
      </c>
      <c r="BU131" s="41">
        <v>479</v>
      </c>
      <c r="BV131" s="40">
        <v>540</v>
      </c>
      <c r="BW131" s="40">
        <v>596</v>
      </c>
      <c r="BX131" s="40">
        <v>555</v>
      </c>
      <c r="BY131" s="40">
        <v>513</v>
      </c>
      <c r="BZ131" s="40">
        <v>439</v>
      </c>
      <c r="CA131" s="40">
        <f>VLOOKUP(A131,[1]districts!$A$77:$B$83,2,FALSE)</f>
        <v>442</v>
      </c>
      <c r="CB131" s="40">
        <v>524</v>
      </c>
      <c r="CC131" s="42">
        <v>635</v>
      </c>
      <c r="CD131" s="41">
        <v>522</v>
      </c>
      <c r="CE131" s="40">
        <v>604</v>
      </c>
      <c r="CF131" s="40">
        <v>646</v>
      </c>
      <c r="CG131" s="40">
        <v>603</v>
      </c>
      <c r="CH131" s="40">
        <v>567</v>
      </c>
      <c r="CI131" s="40">
        <v>478</v>
      </c>
      <c r="CJ131" s="40">
        <f>VLOOKUP(A131,[1]districts!$A$53:$B$59,2,FALSE)</f>
        <v>547</v>
      </c>
      <c r="CK131" s="40">
        <v>616</v>
      </c>
      <c r="CL131" s="42">
        <v>730</v>
      </c>
      <c r="CM131" s="41">
        <v>51.02</v>
      </c>
      <c r="CN131" s="40">
        <v>47.84</v>
      </c>
      <c r="CO131" s="40">
        <v>43.34</v>
      </c>
      <c r="CP131" s="40">
        <v>38.200000000000003</v>
      </c>
      <c r="CQ131" s="40">
        <f>(F131/'[2]Population Estimates'!E129)*1000</f>
        <v>41.885187810063783</v>
      </c>
      <c r="CR131" s="40">
        <f>([2]iadatasheet!H133/'[2]Population Estimates'!E129)*1000</f>
        <v>33.734939759036145</v>
      </c>
      <c r="CS131" s="40">
        <f>(H131/'[2]Population Estimates'!G129)*1000</f>
        <v>31.06512334853268</v>
      </c>
      <c r="CT131" s="40">
        <f>(I131/'[2]Population Estimates'!G129)*1000</f>
        <v>30.199929849175728</v>
      </c>
      <c r="CU131" s="42">
        <v>29.62</v>
      </c>
      <c r="CV131" s="41">
        <v>43.55</v>
      </c>
      <c r="CW131" s="40">
        <v>39.78</v>
      </c>
      <c r="CX131" s="40">
        <v>28.909362549800797</v>
      </c>
      <c r="CY131" s="40">
        <f>(N131/'[2]Population Estimates'!C129)*1000</f>
        <v>28.966833691243139</v>
      </c>
      <c r="CZ131" s="40">
        <f>(O131/'[2]Population Estimates'!E129)*1000</f>
        <v>24.675171273328608</v>
      </c>
      <c r="DA131" s="40">
        <f>(P131/'[2]Population Estimates'!E129)*1000</f>
        <v>19.548783368769197</v>
      </c>
      <c r="DB131" s="40">
        <f>(Q131/'[2]Population Estimates'!G129)*1000</f>
        <v>18.543201215947619</v>
      </c>
      <c r="DC131" s="40">
        <f>(R131/'[2]Population Estimates'!G129)*1000</f>
        <v>16.076230562375773</v>
      </c>
      <c r="DD131" s="42">
        <v>16.309999999999999</v>
      </c>
      <c r="DE131" s="41">
        <v>6.64</v>
      </c>
      <c r="DF131" s="40">
        <v>5.35</v>
      </c>
      <c r="DG131" s="40">
        <v>5.72</v>
      </c>
      <c r="DH131" s="40">
        <f>(W131/'[2]Population Estimates'!D129)*1000</f>
        <v>5.5089485458612977</v>
      </c>
      <c r="DI131" s="40">
        <f>(X131/'[2]Population Estimates'!F129)*1000</f>
        <v>6.2257885998893192</v>
      </c>
      <c r="DJ131" s="40">
        <f>(Y131/'[2]Population Estimates'!F129)*1000</f>
        <v>6.7515218594355284</v>
      </c>
      <c r="DK131" s="40">
        <f>(Z131/'[2]Population Estimates'!H129)*1000</f>
        <v>4.4481054365733117</v>
      </c>
      <c r="DL131" s="40">
        <f>(AA131/'[2]Population Estimates'!H129)*1000</f>
        <v>4.8325096101043385</v>
      </c>
      <c r="DM131" s="42">
        <v>3.29</v>
      </c>
      <c r="DN131" s="41">
        <v>12.049274990375977</v>
      </c>
      <c r="DO131" s="40">
        <v>10.694042070789772</v>
      </c>
      <c r="DP131" s="40">
        <v>8.441235059760956</v>
      </c>
      <c r="DQ131" s="40">
        <f>(AG131/'[2]Population Estimates'!C129)*1000</f>
        <v>5.9651634454784057</v>
      </c>
      <c r="DR131" s="40">
        <f>(AG131/'[2]Population Estimates'!E129)*1000</f>
        <v>5.905976848570754</v>
      </c>
      <c r="DS131" s="40">
        <f>([2]iadatasheet!AI133/'[2]Population Estimates'!E129)*1000</f>
        <v>4.3586109142452161</v>
      </c>
      <c r="DT131" s="40">
        <f>(AI131/'[2]Population Estimates'!G129)*1000</f>
        <v>4.267508476557933</v>
      </c>
      <c r="DU131" s="40">
        <f>(AJ131/'[2]Population Estimates'!G129)*1000</f>
        <v>4.1388986320589263</v>
      </c>
      <c r="DV131" s="42">
        <v>4.63</v>
      </c>
      <c r="DW131" s="41">
        <v>7.62</v>
      </c>
      <c r="DX131" s="40">
        <v>7.53</v>
      </c>
      <c r="DY131" s="40">
        <v>8.48</v>
      </c>
      <c r="DZ131" s="40">
        <f>(AW131/'[2]Population Estimates'!C129)*1000</f>
        <v>9.782868050584586</v>
      </c>
      <c r="EA131" s="40">
        <f>(AX131/'[2]Population Estimates'!E129)*1000</f>
        <v>7.9021970233876679</v>
      </c>
      <c r="EB131" s="40">
        <f>(AY131/'[2]Population Estimates'!E129)*1000</f>
        <v>9.236947791164658</v>
      </c>
      <c r="EC131" s="40">
        <f>(AZ131/'[2]Population Estimates'!G129)*1000</f>
        <v>9.2365251958377179</v>
      </c>
      <c r="ED131" s="40">
        <f>(BA131/'[2]Population Estimates'!G129)*1000</f>
        <v>10.113410499240032</v>
      </c>
      <c r="EE131" s="42">
        <v>10.46</v>
      </c>
      <c r="EF131" s="41">
        <v>1.1200000000000001</v>
      </c>
      <c r="EG131" s="40">
        <v>1.05</v>
      </c>
      <c r="EH131" s="40">
        <v>0.95</v>
      </c>
      <c r="EI131" s="40">
        <f>([2]iadatasheet!BG133/'[2]Population Estimates'!C129)*1000</f>
        <v>1.0379384395132427</v>
      </c>
      <c r="EJ131" s="40">
        <f>(BG131/'[2]Population Estimates'!E129)*1000</f>
        <v>0.85046066619418847</v>
      </c>
      <c r="EK131" s="40">
        <f>(BH131/'[2]Population Estimates'!E129)*1000</f>
        <v>0.76777699031419799</v>
      </c>
      <c r="EL131" s="40">
        <f>(BI131/'[2]Population Estimates'!G129)*1000</f>
        <v>0.5962820063135742</v>
      </c>
      <c r="EM131" s="40">
        <f>(BJ131/'[2]Population Estimates'!G129)*1000</f>
        <v>0.49105576990529642</v>
      </c>
      <c r="EN131" s="42">
        <v>0.48</v>
      </c>
      <c r="EO131" s="40">
        <v>8.57</v>
      </c>
      <c r="EP131" s="40">
        <v>6.42</v>
      </c>
      <c r="EQ131" s="40">
        <v>5.3</v>
      </c>
      <c r="ER131" s="40">
        <f>(BO131/'[2]Population Estimates'!C129)*1000</f>
        <v>4.9033643521832495</v>
      </c>
      <c r="ES131" s="40">
        <f>(BP131/'[2]Population Estimates'!E129)*1000</f>
        <v>5.4925584691708007</v>
      </c>
      <c r="ET131" s="40">
        <f>(BQ131/'[2]Population Estimates'!E129)*1000</f>
        <v>4.1223718403023861</v>
      </c>
      <c r="EU131" s="40">
        <f>(BR131/'[2]Population Estimates'!G129)*1000</f>
        <v>4.3142756927393897</v>
      </c>
      <c r="EV131" s="40">
        <f>(BS131/'[2]Population Estimates'!G129)*1000</f>
        <v>3.2035543084297906</v>
      </c>
      <c r="EW131" s="40">
        <v>3.26</v>
      </c>
      <c r="EX131" s="41">
        <v>6.15</v>
      </c>
      <c r="EY131" s="40">
        <v>6.8</v>
      </c>
      <c r="EZ131" s="40">
        <v>7.42</v>
      </c>
      <c r="FA131" s="40">
        <f>(BX131/'[2]Population Estimates'!C129)*1000</f>
        <v>6.6213314244810304</v>
      </c>
      <c r="FB131" s="40">
        <f>(BY131/'[2]Population Estimates'!E129)*1000</f>
        <v>6.0595322466335935</v>
      </c>
      <c r="FC131" s="40">
        <f>(BZ131/'[2]Population Estimates'!E129)*1000</f>
        <v>5.1854476730451218</v>
      </c>
      <c r="FD131" s="40">
        <f>(CA131/'[2]Population Estimates'!G129)*1000</f>
        <v>5.1677773880509763</v>
      </c>
      <c r="FE131" s="40">
        <f>(CB131/'[2]Population Estimates'!G129)*1000</f>
        <v>6.1265053197708408</v>
      </c>
      <c r="FF131" s="42">
        <v>7.42</v>
      </c>
      <c r="FG131" s="41">
        <v>6.7</v>
      </c>
      <c r="FH131" s="40">
        <v>7.61</v>
      </c>
      <c r="FI131" s="40">
        <v>8.0399999999999991</v>
      </c>
      <c r="FJ131" s="40">
        <f>(CG131/'[2]Population Estimates'!C129)*1000</f>
        <v>7.1939871152469577</v>
      </c>
      <c r="FK131" s="40">
        <f>([2]iadatasheet!CI133/'[2]Population Estimates'!E129)*1000</f>
        <v>6.6973777462792343</v>
      </c>
      <c r="FL131" s="40">
        <f>(CI131/'[2]Population Estimates'!E129)*1000</f>
        <v>5.6461138672336402</v>
      </c>
      <c r="FM131" s="40">
        <f>(CJ131/'[2]Population Estimates'!G129)*1000</f>
        <v>6.3954168128142168</v>
      </c>
      <c r="FN131" s="40">
        <f>(CK131/'[2]Population Estimates'!G129)*1000</f>
        <v>7.2021512919443467</v>
      </c>
      <c r="FO131" s="42">
        <v>8.5399999999999991</v>
      </c>
    </row>
    <row r="132" spans="1:433" x14ac:dyDescent="0.2">
      <c r="A132" s="63" t="s">
        <v>201</v>
      </c>
      <c r="B132" s="41">
        <v>7406</v>
      </c>
      <c r="C132" s="40">
        <v>6832</v>
      </c>
      <c r="D132" s="40">
        <v>6868</v>
      </c>
      <c r="E132" s="40">
        <v>6271</v>
      </c>
      <c r="F132" s="40">
        <v>6241</v>
      </c>
      <c r="G132" s="40">
        <v>5121</v>
      </c>
      <c r="H132" s="40">
        <f>VLOOKUP(A132,[1]districts!$A$3:$B$8,2,FALSE)</f>
        <v>4898</v>
      </c>
      <c r="I132" s="40">
        <v>5348</v>
      </c>
      <c r="J132" s="42">
        <v>5643</v>
      </c>
      <c r="K132" s="40">
        <v>7484</v>
      </c>
      <c r="L132" s="40">
        <v>6879</v>
      </c>
      <c r="M132" s="40">
        <v>5196</v>
      </c>
      <c r="N132" s="40">
        <v>5688</v>
      </c>
      <c r="O132" s="40">
        <v>4976</v>
      </c>
      <c r="P132" s="40">
        <v>4033</v>
      </c>
      <c r="Q132" s="40">
        <f>VLOOKUP(A132,[1]districts!$A$29:$B$34,2,FALSE)</f>
        <v>3674</v>
      </c>
      <c r="R132" s="40">
        <v>3333</v>
      </c>
      <c r="S132" s="78">
        <v>2907</v>
      </c>
      <c r="T132" s="41">
        <v>385</v>
      </c>
      <c r="U132" s="40">
        <v>311</v>
      </c>
      <c r="V132" s="40">
        <v>362</v>
      </c>
      <c r="W132" s="40">
        <v>322</v>
      </c>
      <c r="X132" s="40">
        <v>283</v>
      </c>
      <c r="Y132" s="40">
        <v>296</v>
      </c>
      <c r="Z132" s="40">
        <f>VLOOKUP(A132,[1]districts!$A$69:$D$75,4,FALSE)</f>
        <v>254</v>
      </c>
      <c r="AA132" s="40">
        <v>209</v>
      </c>
      <c r="AB132" s="78">
        <v>251</v>
      </c>
      <c r="AC132" s="40">
        <v>1841</v>
      </c>
      <c r="AD132" s="40">
        <v>1556</v>
      </c>
      <c r="AE132" s="40">
        <v>1458</v>
      </c>
      <c r="AF132" s="40">
        <v>1181</v>
      </c>
      <c r="AG132" s="40">
        <v>1132</v>
      </c>
      <c r="AH132" s="40">
        <v>1008</v>
      </c>
      <c r="AI132" s="40">
        <f>VLOOKUP(A132,[1]districts!$A$53:$C$59,3,FALSE)</f>
        <v>843</v>
      </c>
      <c r="AJ132" s="40">
        <v>842</v>
      </c>
      <c r="AK132" s="40">
        <v>970</v>
      </c>
      <c r="AL132" s="41">
        <v>236</v>
      </c>
      <c r="AM132" s="40">
        <v>189</v>
      </c>
      <c r="AN132" s="40">
        <v>180</v>
      </c>
      <c r="AO132" s="40">
        <v>100</v>
      </c>
      <c r="AP132" s="40">
        <v>109</v>
      </c>
      <c r="AQ132" s="40">
        <f>VLOOKUP(A132,[1]districts!$A$37:$B$42,2,FALSE)</f>
        <v>74</v>
      </c>
      <c r="AR132" s="40">
        <v>84</v>
      </c>
      <c r="AS132" s="42">
        <v>60</v>
      </c>
      <c r="AT132" s="41">
        <v>1559</v>
      </c>
      <c r="AU132" s="40">
        <v>1461</v>
      </c>
      <c r="AV132" s="40">
        <v>1555</v>
      </c>
      <c r="AW132" s="40">
        <v>1759</v>
      </c>
      <c r="AX132" s="40">
        <v>1591</v>
      </c>
      <c r="AY132" s="40">
        <v>1972</v>
      </c>
      <c r="AZ132" s="40">
        <f>VLOOKUP(A132,[1]districts!$A$45:$B$50,2,FALSE)</f>
        <v>1938</v>
      </c>
      <c r="BA132" s="40">
        <v>1961</v>
      </c>
      <c r="BB132" s="42">
        <v>1874</v>
      </c>
      <c r="BC132" s="41">
        <v>209</v>
      </c>
      <c r="BD132" s="40">
        <v>162</v>
      </c>
      <c r="BE132" s="40">
        <v>183</v>
      </c>
      <c r="BF132" s="40">
        <v>149</v>
      </c>
      <c r="BG132" s="40">
        <v>169</v>
      </c>
      <c r="BH132" s="40">
        <v>157</v>
      </c>
      <c r="BI132" s="35">
        <f>VLOOKUP(A132,[1]districts!$A$61:$B$67,2,FALSE)</f>
        <v>139</v>
      </c>
      <c r="BJ132" s="35">
        <v>196</v>
      </c>
      <c r="BK132" s="45">
        <v>171</v>
      </c>
      <c r="BL132" s="40">
        <v>907</v>
      </c>
      <c r="BM132" s="40">
        <v>879</v>
      </c>
      <c r="BN132" s="40">
        <v>625</v>
      </c>
      <c r="BO132" s="40">
        <v>627</v>
      </c>
      <c r="BP132" s="40">
        <v>555</v>
      </c>
      <c r="BQ132" s="40">
        <v>418</v>
      </c>
      <c r="BR132" s="40">
        <f>VLOOKUP(A132,[1]districts!$A$85:$F$91,6,FALSE)</f>
        <v>410</v>
      </c>
      <c r="BS132" s="40">
        <v>576</v>
      </c>
      <c r="BT132" s="40">
        <v>425</v>
      </c>
      <c r="BU132" s="41">
        <v>1178</v>
      </c>
      <c r="BV132" s="40">
        <v>1165</v>
      </c>
      <c r="BW132" s="40">
        <v>1262</v>
      </c>
      <c r="BX132" s="40">
        <v>1213</v>
      </c>
      <c r="BY132" s="40">
        <v>1215</v>
      </c>
      <c r="BZ132" s="40">
        <v>991</v>
      </c>
      <c r="CA132" s="40">
        <f>VLOOKUP(A132,[1]districts!$A$77:$B$83,2,FALSE)</f>
        <v>1077</v>
      </c>
      <c r="CB132" s="40">
        <v>1191</v>
      </c>
      <c r="CC132" s="42">
        <v>1423</v>
      </c>
      <c r="CD132" s="41">
        <v>1314</v>
      </c>
      <c r="CE132" s="40">
        <v>1277</v>
      </c>
      <c r="CF132" s="40">
        <v>1417</v>
      </c>
      <c r="CG132" s="40">
        <v>1351</v>
      </c>
      <c r="CH132" s="40">
        <v>1341</v>
      </c>
      <c r="CI132" s="40">
        <v>1121</v>
      </c>
      <c r="CJ132" s="40">
        <f>VLOOKUP(A132,[1]districts!$A$53:$B$59,2,FALSE)</f>
        <v>1230</v>
      </c>
      <c r="CK132" s="40">
        <v>1370</v>
      </c>
      <c r="CL132" s="42">
        <v>1637</v>
      </c>
      <c r="CM132" s="41">
        <v>81.13</v>
      </c>
      <c r="CN132" s="40">
        <v>73.55</v>
      </c>
      <c r="CO132" s="40">
        <v>73.650000000000006</v>
      </c>
      <c r="CP132" s="40">
        <v>66.540000000000006</v>
      </c>
      <c r="CQ132" s="40">
        <f>(F132/'[2]Population Estimates'!E130)*1000</f>
        <v>65.241480242525611</v>
      </c>
      <c r="CR132" s="40">
        <f>([2]iadatasheet!H134/'[2]Population Estimates'!E130)*1000</f>
        <v>53.533347271586877</v>
      </c>
      <c r="CS132" s="40">
        <f>(H132/'[2]Population Estimates'!G130)*1000</f>
        <v>51.234309623430967</v>
      </c>
      <c r="CT132" s="40">
        <f>(I132/'[2]Population Estimates'!G130)*1000</f>
        <v>55.94142259414226</v>
      </c>
      <c r="CU132" s="42">
        <v>59.03</v>
      </c>
      <c r="CV132" s="41">
        <v>81.98</v>
      </c>
      <c r="CW132" s="40">
        <v>74.06</v>
      </c>
      <c r="CX132" s="40">
        <v>55.721179624664877</v>
      </c>
      <c r="CY132" s="40">
        <f>(N132/'[2]Population Estimates'!C130)*1000</f>
        <v>59.691468149858323</v>
      </c>
      <c r="CZ132" s="40">
        <f>(O132/'[2]Population Estimates'!E130)*1000</f>
        <v>52.017562199456407</v>
      </c>
      <c r="DA132" s="40">
        <f>(P132/'[2]Population Estimates'!E130)*1000</f>
        <v>42.159732385532088</v>
      </c>
      <c r="DB132" s="40">
        <f>(Q132/'[2]Population Estimates'!G130)*1000</f>
        <v>38.430962343096233</v>
      </c>
      <c r="DC132" s="40">
        <f>(R132/'[2]Population Estimates'!G130)*1000</f>
        <v>34.864016736401673</v>
      </c>
      <c r="DD132" s="42">
        <v>30.41</v>
      </c>
      <c r="DE132" s="41">
        <v>9.42</v>
      </c>
      <c r="DF132" s="40">
        <v>7.44</v>
      </c>
      <c r="DG132" s="40">
        <v>8.59</v>
      </c>
      <c r="DH132" s="40">
        <f>(W132/'[2]Population Estimates'!D130)*1000</f>
        <v>7.6448243114909786</v>
      </c>
      <c r="DI132" s="40">
        <f>(X132/'[2]Population Estimates'!F130)*1000</f>
        <v>6.6903073286052006</v>
      </c>
      <c r="DJ132" s="40">
        <f>(Y132/'[2]Population Estimates'!F130)*1000</f>
        <v>6.997635933806146</v>
      </c>
      <c r="DK132" s="40">
        <f>(Z132/'[2]Population Estimates'!H130)*1000</f>
        <v>5.9582453671123625</v>
      </c>
      <c r="DL132" s="40">
        <f>(AA132/'[2]Population Estimates'!H130)*1000</f>
        <v>4.9026507154585977</v>
      </c>
      <c r="DM132" s="42">
        <v>5.89</v>
      </c>
      <c r="DN132" s="41">
        <v>20.166502355131996</v>
      </c>
      <c r="DO132" s="40">
        <v>16.750995801485629</v>
      </c>
      <c r="DP132" s="40">
        <v>15.635388739946382</v>
      </c>
      <c r="DQ132" s="40">
        <f>(AG132/'[2]Population Estimates'!C130)*1000</f>
        <v>11.879525658516108</v>
      </c>
      <c r="DR132" s="40">
        <f>(AG132/'[2]Population Estimates'!E130)*1000</f>
        <v>11.833577252770228</v>
      </c>
      <c r="DS132" s="40">
        <f>([2]iadatasheet!AI134/'[2]Population Estimates'!E130)*1000</f>
        <v>10.537319673844866</v>
      </c>
      <c r="DT132" s="40">
        <f>(AI132/'[2]Population Estimates'!G130)*1000</f>
        <v>8.8179916317991616</v>
      </c>
      <c r="DU132" s="40">
        <f>(AJ132/'[2]Population Estimates'!G130)*1000</f>
        <v>8.8075313807531384</v>
      </c>
      <c r="DV132" s="42">
        <v>10.15</v>
      </c>
      <c r="DW132" s="41">
        <v>17.079999999999998</v>
      </c>
      <c r="DX132" s="40">
        <v>15.73</v>
      </c>
      <c r="DY132" s="40">
        <v>16.68</v>
      </c>
      <c r="DZ132" s="40">
        <f>(AW132/'[2]Population Estimates'!C130)*1000</f>
        <v>18.459439605415049</v>
      </c>
      <c r="EA132" s="40">
        <f>(AX132/'[2]Population Estimates'!E130)*1000</f>
        <v>16.63182103282459</v>
      </c>
      <c r="EB132" s="40">
        <f>(AY132/'[2]Population Estimates'!E130)*1000</f>
        <v>20.614676980974284</v>
      </c>
      <c r="EC132" s="40">
        <f>(AZ132/'[2]Population Estimates'!G130)*1000</f>
        <v>20.271966527196653</v>
      </c>
      <c r="ED132" s="40">
        <f>(BA132/'[2]Population Estimates'!G130)*1000</f>
        <v>20.51255230125523</v>
      </c>
      <c r="EE132" s="42">
        <v>19.600000000000001</v>
      </c>
      <c r="EF132" s="41">
        <v>2.29</v>
      </c>
      <c r="EG132" s="40">
        <v>1.74</v>
      </c>
      <c r="EH132" s="40">
        <v>1.96</v>
      </c>
      <c r="EI132" s="40">
        <f>([2]iadatasheet!BG134/'[2]Population Estimates'!C130)*1000</f>
        <v>1.5636478119424915</v>
      </c>
      <c r="EJ132" s="40">
        <f>(BG132/'[2]Population Estimates'!E130)*1000</f>
        <v>1.7666736357934352</v>
      </c>
      <c r="EK132" s="40">
        <f>(BH132/'[2]Population Estimates'!E130)*1000</f>
        <v>1.6412293539619487</v>
      </c>
      <c r="EL132" s="40">
        <f>(BI132/'[2]Population Estimates'!G130)*1000</f>
        <v>1.4539748953974894</v>
      </c>
      <c r="EM132" s="40">
        <f>(BJ132/'[2]Population Estimates'!G130)*1000</f>
        <v>2.0502092050209209</v>
      </c>
      <c r="EN132" s="42">
        <v>1.79</v>
      </c>
      <c r="EO132" s="40">
        <v>9.94</v>
      </c>
      <c r="EP132" s="40">
        <v>9.4600000000000009</v>
      </c>
      <c r="EQ132" s="40">
        <v>6.7</v>
      </c>
      <c r="ER132" s="40">
        <f>(BO132/'[2]Population Estimates'!C130)*1000</f>
        <v>6.57991394689894</v>
      </c>
      <c r="ES132" s="40">
        <f>(BP132/'[2]Population Estimates'!E130)*1000</f>
        <v>5.801798034706251</v>
      </c>
      <c r="ET132" s="40">
        <f>(BQ132/'[2]Population Estimates'!E130)*1000</f>
        <v>4.3696424837967802</v>
      </c>
      <c r="EU132" s="40">
        <f>(BR132/'[2]Population Estimates'!G130)*1000</f>
        <v>4.2887029288702925</v>
      </c>
      <c r="EV132" s="40">
        <f>(BS132/'[2]Population Estimates'!G130)*1000</f>
        <v>6.0251046025104609</v>
      </c>
      <c r="EW132" s="40">
        <v>4.45</v>
      </c>
      <c r="EX132" s="41">
        <v>12.9</v>
      </c>
      <c r="EY132" s="40">
        <v>12.54</v>
      </c>
      <c r="EZ132" s="40">
        <v>13.53</v>
      </c>
      <c r="FA132" s="40">
        <f>(BX132/'[2]Population Estimates'!C130)*1000</f>
        <v>12.729562388498268</v>
      </c>
      <c r="FB132" s="40">
        <f>(BY132/'[2]Population Estimates'!E130)*1000</f>
        <v>12.701233535438009</v>
      </c>
      <c r="FC132" s="40">
        <f>(BZ132/'[2]Population Estimates'!E130)*1000</f>
        <v>10.359606941250263</v>
      </c>
      <c r="FD132" s="40">
        <f>(CA132/'[2]Population Estimates'!G130)*1000</f>
        <v>11.265690376569038</v>
      </c>
      <c r="FE132" s="40">
        <f>(CB132/'[2]Population Estimates'!G130)*1000</f>
        <v>12.458158995815898</v>
      </c>
      <c r="FF132" s="42">
        <v>14.88</v>
      </c>
      <c r="FG132" s="41">
        <v>14.39</v>
      </c>
      <c r="FH132" s="40">
        <v>13.75</v>
      </c>
      <c r="FI132" s="40">
        <v>15.2</v>
      </c>
      <c r="FJ132" s="40">
        <f>(CG132/'[2]Population Estimates'!C130)*1000</f>
        <v>14.177773113653059</v>
      </c>
      <c r="FK132" s="40">
        <f>([2]iadatasheet!CI134/'[2]Population Estimates'!E130)*1000</f>
        <v>14.018398494668618</v>
      </c>
      <c r="FL132" s="40">
        <f>(CI132/'[2]Population Estimates'!E130)*1000</f>
        <v>11.718586661091365</v>
      </c>
      <c r="FM132" s="40">
        <f>(CJ132/'[2]Population Estimates'!G130)*1000</f>
        <v>12.866108786610878</v>
      </c>
      <c r="FN132" s="40">
        <f>(CK132/'[2]Population Estimates'!G130)*1000</f>
        <v>14.330543933054393</v>
      </c>
      <c r="FO132" s="42">
        <v>17.12</v>
      </c>
    </row>
    <row r="133" spans="1:433" x14ac:dyDescent="0.2">
      <c r="A133" s="63" t="s">
        <v>202</v>
      </c>
      <c r="B133" s="41">
        <v>9234</v>
      </c>
      <c r="C133" s="40">
        <v>9040</v>
      </c>
      <c r="D133" s="40">
        <v>8567</v>
      </c>
      <c r="E133" s="40">
        <v>8382</v>
      </c>
      <c r="F133" s="40">
        <v>7929</v>
      </c>
      <c r="G133" s="40">
        <v>7191</v>
      </c>
      <c r="H133" s="40">
        <f>VLOOKUP(A133,[1]districts!$A$3:$B$8,2,FALSE)</f>
        <v>6974</v>
      </c>
      <c r="I133" s="40">
        <v>6972</v>
      </c>
      <c r="J133" s="42">
        <v>7498</v>
      </c>
      <c r="K133" s="40">
        <v>9502</v>
      </c>
      <c r="L133" s="40">
        <v>9147</v>
      </c>
      <c r="M133" s="40">
        <v>6958</v>
      </c>
      <c r="N133" s="40">
        <v>7019</v>
      </c>
      <c r="O133" s="40">
        <v>6144</v>
      </c>
      <c r="P133" s="40">
        <v>4755</v>
      </c>
      <c r="Q133" s="40">
        <f>VLOOKUP(A133,[1]districts!$A$29:$B$34,2,FALSE)</f>
        <v>4534</v>
      </c>
      <c r="R133" s="40">
        <v>4305</v>
      </c>
      <c r="S133" s="78">
        <v>3510</v>
      </c>
      <c r="T133" s="41">
        <v>405</v>
      </c>
      <c r="U133" s="40">
        <v>571</v>
      </c>
      <c r="V133" s="40">
        <v>468</v>
      </c>
      <c r="W133" s="40">
        <v>414</v>
      </c>
      <c r="X133" s="40">
        <v>472</v>
      </c>
      <c r="Y133" s="40">
        <v>576</v>
      </c>
      <c r="Z133" s="40">
        <f>VLOOKUP(A133,[1]districts!$A$69:$D$75,4,FALSE)</f>
        <v>448</v>
      </c>
      <c r="AA133" s="40">
        <v>378</v>
      </c>
      <c r="AB133" s="78">
        <v>346</v>
      </c>
      <c r="AC133" s="40">
        <v>2254</v>
      </c>
      <c r="AD133" s="40">
        <v>2152</v>
      </c>
      <c r="AE133" s="40">
        <v>1892</v>
      </c>
      <c r="AF133" s="40">
        <v>1656</v>
      </c>
      <c r="AG133" s="40">
        <v>1488</v>
      </c>
      <c r="AH133" s="40">
        <v>1137</v>
      </c>
      <c r="AI133" s="40">
        <f>VLOOKUP(A133,[1]districts!$A$53:$C$59,3,FALSE)</f>
        <v>1036</v>
      </c>
      <c r="AJ133" s="40">
        <v>1016</v>
      </c>
      <c r="AK133" s="40">
        <v>1191</v>
      </c>
      <c r="AL133" s="41">
        <v>271</v>
      </c>
      <c r="AM133" s="40">
        <v>252</v>
      </c>
      <c r="AN133" s="40">
        <v>141</v>
      </c>
      <c r="AO133" s="40">
        <v>170</v>
      </c>
      <c r="AP133" s="40">
        <v>92</v>
      </c>
      <c r="AQ133" s="40">
        <f>VLOOKUP(A133,[1]districts!$A$37:$B$42,2,FALSE)</f>
        <v>102</v>
      </c>
      <c r="AR133" s="40">
        <v>91</v>
      </c>
      <c r="AS133" s="42">
        <v>64</v>
      </c>
      <c r="AT133" s="41">
        <v>1711</v>
      </c>
      <c r="AU133" s="40">
        <v>1833</v>
      </c>
      <c r="AV133" s="40">
        <v>1872</v>
      </c>
      <c r="AW133" s="40">
        <v>2103</v>
      </c>
      <c r="AX133" s="40">
        <v>2017</v>
      </c>
      <c r="AY133" s="40">
        <v>2294</v>
      </c>
      <c r="AZ133" s="40">
        <f>VLOOKUP(A133,[1]districts!$A$45:$B$50,2,FALSE)</f>
        <v>2434</v>
      </c>
      <c r="BA133" s="40">
        <v>2232</v>
      </c>
      <c r="BB133" s="42">
        <v>2111</v>
      </c>
      <c r="BC133" s="41">
        <v>320</v>
      </c>
      <c r="BD133" s="40">
        <v>320</v>
      </c>
      <c r="BE133" s="40">
        <v>342</v>
      </c>
      <c r="BF133" s="40">
        <v>258</v>
      </c>
      <c r="BG133" s="40">
        <v>379</v>
      </c>
      <c r="BH133" s="40">
        <v>270</v>
      </c>
      <c r="BI133" s="35">
        <f>VLOOKUP(A133,[1]districts!$A$61:$B$67,2,FALSE)</f>
        <v>295</v>
      </c>
      <c r="BJ133" s="35">
        <v>285</v>
      </c>
      <c r="BK133" s="45">
        <v>290</v>
      </c>
      <c r="BL133" s="40">
        <v>1060</v>
      </c>
      <c r="BM133" s="40">
        <v>1009</v>
      </c>
      <c r="BN133" s="40">
        <v>762</v>
      </c>
      <c r="BO133" s="40">
        <v>790</v>
      </c>
      <c r="BP133" s="40">
        <v>720</v>
      </c>
      <c r="BQ133" s="40">
        <v>820</v>
      </c>
      <c r="BR133" s="40">
        <f>VLOOKUP(A133,[1]districts!$A$85:$F$91,6,FALSE)</f>
        <v>806</v>
      </c>
      <c r="BS133" s="40">
        <v>638</v>
      </c>
      <c r="BT133" s="40">
        <v>630</v>
      </c>
      <c r="BU133" s="41">
        <v>1519</v>
      </c>
      <c r="BV133" s="40">
        <v>1421</v>
      </c>
      <c r="BW133" s="40">
        <v>1486</v>
      </c>
      <c r="BX133" s="40">
        <v>1567</v>
      </c>
      <c r="BY133" s="40">
        <v>1331</v>
      </c>
      <c r="BZ133" s="40">
        <v>1173</v>
      </c>
      <c r="CA133" s="40">
        <f>VLOOKUP(A133,[1]districts!$A$77:$B$83,2,FALSE)</f>
        <v>1268</v>
      </c>
      <c r="CB133" s="40">
        <v>1368</v>
      </c>
      <c r="CC133" s="42">
        <v>1711</v>
      </c>
      <c r="CD133" s="41">
        <v>1678</v>
      </c>
      <c r="CE133" s="40">
        <v>1570</v>
      </c>
      <c r="CF133" s="40">
        <v>1648</v>
      </c>
      <c r="CG133" s="40">
        <v>1743</v>
      </c>
      <c r="CH133" s="40">
        <v>1504</v>
      </c>
      <c r="CI133" s="40">
        <v>1307</v>
      </c>
      <c r="CJ133" s="40">
        <f>VLOOKUP(A133,[1]districts!$A$53:$B$59,2,FALSE)</f>
        <v>1532</v>
      </c>
      <c r="CK133" s="40">
        <v>1611</v>
      </c>
      <c r="CL133" s="42">
        <v>2024</v>
      </c>
      <c r="CM133" s="41">
        <v>57</v>
      </c>
      <c r="CN133" s="40">
        <v>55.42</v>
      </c>
      <c r="CO133" s="40">
        <v>52.03</v>
      </c>
      <c r="CP133" s="40">
        <v>50.7</v>
      </c>
      <c r="CQ133" s="40">
        <f>(F133/'[2]Population Estimates'!E131)*1000</f>
        <v>46.333196984748433</v>
      </c>
      <c r="CR133" s="40">
        <f>([2]iadatasheet!H135/'[2]Population Estimates'!E131)*1000</f>
        <v>42.02068602816572</v>
      </c>
      <c r="CS133" s="40">
        <f>(H133/'[2]Population Estimates'!G131)*1000</f>
        <v>39.685881750412562</v>
      </c>
      <c r="CT133" s="40">
        <f>(I133/'[2]Population Estimates'!G131)*1000</f>
        <v>39.674500654413016</v>
      </c>
      <c r="CU133" s="42">
        <v>42.67</v>
      </c>
      <c r="CV133" s="41">
        <v>58.66</v>
      </c>
      <c r="CW133" s="40">
        <v>56.08</v>
      </c>
      <c r="CX133" s="40">
        <v>42.261904761904766</v>
      </c>
      <c r="CY133" s="40">
        <f>(N133/'[2]Population Estimates'!C131)*1000</f>
        <v>41.405143935818785</v>
      </c>
      <c r="CZ133" s="40">
        <f>(O133/'[2]Population Estimates'!E131)*1000</f>
        <v>35.902530240168289</v>
      </c>
      <c r="DA133" s="40">
        <f>(P133/'[2]Population Estimates'!E131)*1000</f>
        <v>27.785893764973995</v>
      </c>
      <c r="DB133" s="40">
        <f>(Q133/'[2]Population Estimates'!G131)*1000</f>
        <v>25.800944630967962</v>
      </c>
      <c r="DC133" s="40">
        <f>(R133/'[2]Population Estimates'!G131)*1000</f>
        <v>24.497809139020085</v>
      </c>
      <c r="DD133" s="42">
        <v>19.97</v>
      </c>
      <c r="DE133" s="41">
        <v>5.85</v>
      </c>
      <c r="DF133" s="40">
        <v>8.16</v>
      </c>
      <c r="DG133" s="40">
        <v>6.61</v>
      </c>
      <c r="DH133" s="40">
        <f>(W133/'[2]Population Estimates'!D131)*1000</f>
        <v>5.7958840823183539</v>
      </c>
      <c r="DI133" s="40">
        <f>(X133/'[2]Population Estimates'!F131)*1000</f>
        <v>6.5301604869950189</v>
      </c>
      <c r="DJ133" s="40">
        <f>(Y133/'[2]Population Estimates'!F131)*1000</f>
        <v>7.96900940785833</v>
      </c>
      <c r="DK133" s="40">
        <f>(Z133/'[2]Population Estimates'!H131)*1000</f>
        <v>6.1563831249141128</v>
      </c>
      <c r="DL133" s="40">
        <f>(AA133/'[2]Population Estimates'!H131)*1000</f>
        <v>5.1944482616462828</v>
      </c>
      <c r="DM133" s="42">
        <v>4.75</v>
      </c>
      <c r="DN133" s="41">
        <v>13.914439162911291</v>
      </c>
      <c r="DO133" s="40">
        <v>13.192741539970575</v>
      </c>
      <c r="DP133" s="40">
        <v>11.491739552964043</v>
      </c>
      <c r="DQ133" s="40">
        <f>(AG133/'[2]Population Estimates'!C131)*1000</f>
        <v>8.777725342142519</v>
      </c>
      <c r="DR133" s="40">
        <f>(AG133/'[2]Population Estimates'!E131)*1000</f>
        <v>8.6951440425407593</v>
      </c>
      <c r="DS133" s="40">
        <f>([2]iadatasheet!AI135/'[2]Population Estimates'!E131)*1000</f>
        <v>6.6440717583123945</v>
      </c>
      <c r="DT133" s="40">
        <f>(AI133/'[2]Population Estimates'!G131)*1000</f>
        <v>5.8954077277641836</v>
      </c>
      <c r="DU133" s="40">
        <f>(AJ133/'[2]Population Estimates'!G131)*1000</f>
        <v>5.7815967677687361</v>
      </c>
      <c r="DV133" s="42">
        <v>6.78</v>
      </c>
      <c r="DW133" s="41">
        <v>10.56</v>
      </c>
      <c r="DX133" s="40">
        <v>11.24</v>
      </c>
      <c r="DY133" s="40">
        <v>11.37</v>
      </c>
      <c r="DZ133" s="40">
        <f>(AW133/'[2]Population Estimates'!C131)*1000</f>
        <v>12.405615856536102</v>
      </c>
      <c r="EA133" s="40">
        <f>(AX133/'[2]Population Estimates'!E131)*1000</f>
        <v>11.786361245836499</v>
      </c>
      <c r="EB133" s="40">
        <f>(AY133/'[2]Population Estimates'!E131)*1000</f>
        <v>13.405013732250335</v>
      </c>
      <c r="EC133" s="40">
        <f>(AZ133/'[2]Population Estimates'!G131)*1000</f>
        <v>13.850793831445968</v>
      </c>
      <c r="ED133" s="40">
        <f>(BA133/'[2]Population Estimates'!G131)*1000</f>
        <v>12.701303135491948</v>
      </c>
      <c r="EE133" s="42">
        <v>12.01</v>
      </c>
      <c r="EF133" s="41">
        <v>1.98</v>
      </c>
      <c r="EG133" s="40">
        <v>1.96</v>
      </c>
      <c r="EH133" s="40">
        <v>2.08</v>
      </c>
      <c r="EI133" s="40">
        <f>([2]iadatasheet!BG135/'[2]Population Estimates'!C131)*1000</f>
        <v>1.5219443133553563</v>
      </c>
      <c r="EJ133" s="40">
        <f>(BG133/'[2]Population Estimates'!E131)*1000</f>
        <v>2.2146905861041315</v>
      </c>
      <c r="EK133" s="40">
        <f>(BH133/'[2]Population Estimates'!E131)*1000</f>
        <v>1.5777479109448957</v>
      </c>
      <c r="EL133" s="40">
        <f>(BI133/'[2]Population Estimates'!G131)*1000</f>
        <v>1.6787116599328515</v>
      </c>
      <c r="EM133" s="40">
        <f>(BJ133/'[2]Population Estimates'!G131)*1000</f>
        <v>1.6218061799351278</v>
      </c>
      <c r="EN133" s="42">
        <v>1.65</v>
      </c>
      <c r="EO133" s="40">
        <v>6.54</v>
      </c>
      <c r="EP133" s="40">
        <v>6.19</v>
      </c>
      <c r="EQ133" s="40">
        <v>4.63</v>
      </c>
      <c r="ER133" s="40">
        <f>(BO133/'[2]Population Estimates'!C131)*1000</f>
        <v>4.6602170835299672</v>
      </c>
      <c r="ES133" s="40">
        <f>(BP133/'[2]Population Estimates'!E131)*1000</f>
        <v>4.2073277625197223</v>
      </c>
      <c r="ET133" s="40">
        <f>(BQ133/'[2]Population Estimates'!E131)*1000</f>
        <v>4.7916788406474611</v>
      </c>
      <c r="EU133" s="40">
        <f>(BR133/'[2]Population Estimates'!G131)*1000</f>
        <v>4.5865816878165369</v>
      </c>
      <c r="EV133" s="40">
        <f>(BS133/'[2]Population Estimates'!G131)*1000</f>
        <v>3.6305696238547771</v>
      </c>
      <c r="EW133" s="40">
        <v>3.59</v>
      </c>
      <c r="EX133" s="41">
        <v>9.3800000000000008</v>
      </c>
      <c r="EY133" s="40">
        <v>8.7100000000000009</v>
      </c>
      <c r="EZ133" s="40">
        <v>9.0299999999999994</v>
      </c>
      <c r="FA133" s="40">
        <f>(BX133/'[2]Population Estimates'!C131)*1000</f>
        <v>9.2437470504955179</v>
      </c>
      <c r="FB133" s="40">
        <f>(BY133/'[2]Population Estimates'!E131)*1000</f>
        <v>7.7777128498802082</v>
      </c>
      <c r="FC133" s="40">
        <f>(BZ133/'[2]Population Estimates'!E131)*1000</f>
        <v>6.8544381464383806</v>
      </c>
      <c r="FD133" s="40">
        <f>(CA133/'[2]Population Estimates'!G131)*1000</f>
        <v>7.2156148637113757</v>
      </c>
      <c r="FE133" s="40">
        <f>(CB133/'[2]Population Estimates'!G131)*1000</f>
        <v>7.7846696636886126</v>
      </c>
      <c r="FF133" s="42">
        <v>9.74</v>
      </c>
      <c r="FG133" s="41">
        <v>10.36</v>
      </c>
      <c r="FH133" s="40">
        <v>9.6199999999999992</v>
      </c>
      <c r="FI133" s="40">
        <v>10.01</v>
      </c>
      <c r="FJ133" s="40">
        <f>(CG133/'[2]Population Estimates'!C131)*1000</f>
        <v>10.281972628598396</v>
      </c>
      <c r="FK133" s="40">
        <f>([2]iadatasheet!CI135/'[2]Population Estimates'!E131)*1000</f>
        <v>8.7886402150411964</v>
      </c>
      <c r="FL133" s="40">
        <f>(CI133/'[2]Population Estimates'!E131)*1000</f>
        <v>7.6374685911295508</v>
      </c>
      <c r="FM133" s="40">
        <f>(CJ133/'[2]Population Estimates'!G131)*1000</f>
        <v>8.7179195356512835</v>
      </c>
      <c r="FN133" s="40">
        <f>(CK133/'[2]Population Estimates'!G131)*1000</f>
        <v>9.1674728276333024</v>
      </c>
      <c r="FO133" s="42">
        <v>11.52</v>
      </c>
    </row>
    <row r="134" spans="1:433" ht="13.5" thickBot="1" x14ac:dyDescent="0.25">
      <c r="A134" s="79" t="s">
        <v>203</v>
      </c>
      <c r="B134" s="49">
        <v>6850</v>
      </c>
      <c r="C134" s="50">
        <v>6696</v>
      </c>
      <c r="D134" s="50">
        <v>5909</v>
      </c>
      <c r="E134" s="50">
        <v>4785</v>
      </c>
      <c r="F134" s="50">
        <v>4850</v>
      </c>
      <c r="G134" s="50">
        <v>4629</v>
      </c>
      <c r="H134" s="50">
        <f>VLOOKUP(A134,[1]districts!$A$3:$B$8,2,FALSE)</f>
        <v>4651</v>
      </c>
      <c r="I134" s="50">
        <v>4782</v>
      </c>
      <c r="J134" s="51">
        <v>4925</v>
      </c>
      <c r="K134" s="50">
        <v>5752</v>
      </c>
      <c r="L134" s="50">
        <v>5172</v>
      </c>
      <c r="M134" s="50">
        <v>3623</v>
      </c>
      <c r="N134" s="50">
        <v>3857</v>
      </c>
      <c r="O134" s="50">
        <v>3201</v>
      </c>
      <c r="P134" s="50">
        <v>2708</v>
      </c>
      <c r="Q134" s="50">
        <f>VLOOKUP(A134,[1]districts!$A$29:$B$34,2,FALSE)</f>
        <v>2618</v>
      </c>
      <c r="R134" s="50">
        <v>2182</v>
      </c>
      <c r="S134" s="80">
        <v>2017</v>
      </c>
      <c r="T134" s="49">
        <v>388</v>
      </c>
      <c r="U134" s="50">
        <v>500</v>
      </c>
      <c r="V134" s="50">
        <v>551</v>
      </c>
      <c r="W134" s="50">
        <v>361</v>
      </c>
      <c r="X134" s="50">
        <v>371</v>
      </c>
      <c r="Y134" s="50">
        <v>384</v>
      </c>
      <c r="Z134" s="50">
        <f>VLOOKUP(A134,[1]districts!$A$69:$D$75,4,FALSE)</f>
        <v>442</v>
      </c>
      <c r="AA134" s="50">
        <v>425</v>
      </c>
      <c r="AB134" s="80">
        <v>351</v>
      </c>
      <c r="AC134" s="50">
        <v>1469</v>
      </c>
      <c r="AD134" s="50">
        <v>1350</v>
      </c>
      <c r="AE134" s="50">
        <v>1139</v>
      </c>
      <c r="AF134" s="50">
        <v>784</v>
      </c>
      <c r="AG134" s="50">
        <v>825</v>
      </c>
      <c r="AH134" s="50">
        <v>658</v>
      </c>
      <c r="AI134" s="50">
        <f>VLOOKUP(A134,[1]districts!$A$53:$C$59,3,FALSE)</f>
        <v>565</v>
      </c>
      <c r="AJ134" s="50">
        <v>554</v>
      </c>
      <c r="AK134" s="50">
        <v>685</v>
      </c>
      <c r="AL134" s="49">
        <v>161</v>
      </c>
      <c r="AM134" s="50">
        <v>110</v>
      </c>
      <c r="AN134" s="50">
        <v>62</v>
      </c>
      <c r="AO134" s="50">
        <v>67</v>
      </c>
      <c r="AP134" s="50">
        <v>52</v>
      </c>
      <c r="AQ134" s="50">
        <f>VLOOKUP(A134,[1]districts!$A$37:$B$42,2,FALSE)</f>
        <v>42</v>
      </c>
      <c r="AR134" s="50">
        <v>55</v>
      </c>
      <c r="AS134" s="51">
        <v>47</v>
      </c>
      <c r="AT134" s="49">
        <v>1047</v>
      </c>
      <c r="AU134" s="50">
        <v>1069</v>
      </c>
      <c r="AV134" s="50">
        <v>1248</v>
      </c>
      <c r="AW134" s="50">
        <v>1216</v>
      </c>
      <c r="AX134" s="50">
        <v>1105</v>
      </c>
      <c r="AY134" s="50">
        <v>1296</v>
      </c>
      <c r="AZ134" s="50">
        <f>VLOOKUP(A134,[1]districts!$A$45:$B$50,2,FALSE)</f>
        <v>1268</v>
      </c>
      <c r="BA134" s="50">
        <v>1308</v>
      </c>
      <c r="BB134" s="51">
        <v>1247</v>
      </c>
      <c r="BC134" s="49">
        <v>271</v>
      </c>
      <c r="BD134" s="50">
        <v>194</v>
      </c>
      <c r="BE134" s="50">
        <v>241</v>
      </c>
      <c r="BF134" s="50">
        <v>207</v>
      </c>
      <c r="BG134" s="50">
        <v>238</v>
      </c>
      <c r="BH134" s="50">
        <v>257</v>
      </c>
      <c r="BI134" s="55">
        <f>VLOOKUP(A134,[1]districts!$A$61:$B$67,2,FALSE)</f>
        <v>253</v>
      </c>
      <c r="BJ134" s="55">
        <v>211</v>
      </c>
      <c r="BK134" s="56">
        <v>175</v>
      </c>
      <c r="BL134" s="50">
        <v>958</v>
      </c>
      <c r="BM134" s="50">
        <v>989</v>
      </c>
      <c r="BN134" s="50">
        <v>796</v>
      </c>
      <c r="BO134" s="50">
        <v>645</v>
      </c>
      <c r="BP134" s="50">
        <v>551</v>
      </c>
      <c r="BQ134" s="50">
        <v>568</v>
      </c>
      <c r="BR134" s="50">
        <f>VLOOKUP(A134,[1]districts!$A$85:$F$91,6,FALSE)</f>
        <v>571</v>
      </c>
      <c r="BS134" s="50">
        <v>591</v>
      </c>
      <c r="BT134" s="50">
        <v>612</v>
      </c>
      <c r="BU134" s="49">
        <v>740</v>
      </c>
      <c r="BV134" s="50">
        <v>770</v>
      </c>
      <c r="BW134" s="50">
        <v>894</v>
      </c>
      <c r="BX134" s="50">
        <v>851</v>
      </c>
      <c r="BY134" s="50">
        <v>735</v>
      </c>
      <c r="BZ134" s="50">
        <v>697</v>
      </c>
      <c r="CA134" s="50">
        <f>VLOOKUP(A134,[1]districts!$A$77:$B$83,2,FALSE)</f>
        <v>783</v>
      </c>
      <c r="CB134" s="50">
        <v>895</v>
      </c>
      <c r="CC134" s="51">
        <v>1099</v>
      </c>
      <c r="CD134" s="49">
        <v>845</v>
      </c>
      <c r="CE134" s="50">
        <v>898</v>
      </c>
      <c r="CF134" s="50">
        <v>994</v>
      </c>
      <c r="CG134" s="50">
        <v>949</v>
      </c>
      <c r="CH134" s="50">
        <v>821</v>
      </c>
      <c r="CI134" s="50">
        <v>775</v>
      </c>
      <c r="CJ134" s="50">
        <f>VLOOKUP(A134,[1]districts!$A$53:$B$59,2,FALSE)</f>
        <v>1002</v>
      </c>
      <c r="CK134" s="50">
        <v>1030</v>
      </c>
      <c r="CL134" s="51">
        <v>1248</v>
      </c>
      <c r="CM134" s="49">
        <v>48.77</v>
      </c>
      <c r="CN134" s="50">
        <v>47.01</v>
      </c>
      <c r="CO134" s="50">
        <v>41.16</v>
      </c>
      <c r="CP134" s="50">
        <v>32.96</v>
      </c>
      <c r="CQ134" s="50">
        <f>(F134/'[2]Population Estimates'!E132)*1000</f>
        <v>32.476228739788397</v>
      </c>
      <c r="CR134" s="50">
        <f>([2]iadatasheet!H136/'[2]Population Estimates'!E132)*1000</f>
        <v>30.996384089995981</v>
      </c>
      <c r="CS134" s="50">
        <f>(H134/'[2]Population Estimates'!G132)*1000</f>
        <v>30.977754096176902</v>
      </c>
      <c r="CT134" s="50">
        <f>(I134/'[2]Population Estimates'!G132)*1000</f>
        <v>31.850273078460106</v>
      </c>
      <c r="CU134" s="51">
        <v>32.799999999999997</v>
      </c>
      <c r="CV134" s="49">
        <v>40.950000000000003</v>
      </c>
      <c r="CW134" s="50">
        <v>36.31</v>
      </c>
      <c r="CX134" s="50">
        <v>25.238592824799721</v>
      </c>
      <c r="CY134" s="50">
        <f>(N134/'[2]Population Estimates'!C132)*1000</f>
        <v>25.925925925925924</v>
      </c>
      <c r="CZ134" s="50">
        <f>(O134/'[2]Population Estimates'!E132)*1000</f>
        <v>21.434310968260345</v>
      </c>
      <c r="DA134" s="50">
        <f>(P134/'[2]Population Estimates'!E132)*1000</f>
        <v>18.133119057184949</v>
      </c>
      <c r="DB134" s="50">
        <f>(Q134/'[2]Population Estimates'!G132)*1000</f>
        <v>17.437058745171171</v>
      </c>
      <c r="DC134" s="50">
        <f>(R134/'[2]Population Estimates'!G132)*1000</f>
        <v>14.533102437724789</v>
      </c>
      <c r="DD134" s="51">
        <v>13.43</v>
      </c>
      <c r="DE134" s="49">
        <v>6.6</v>
      </c>
      <c r="DF134" s="50">
        <v>8.35</v>
      </c>
      <c r="DG134" s="50">
        <v>9.11</v>
      </c>
      <c r="DH134" s="50">
        <f>(W134/'[2]Population Estimates'!D132)*1000</f>
        <v>5.8461538461538467</v>
      </c>
      <c r="DI134" s="50">
        <f>(X134/'[2]Population Estimates'!F132)*1000</f>
        <v>5.94170403587444</v>
      </c>
      <c r="DJ134" s="50">
        <f>(Y134/'[2]Population Estimates'!F132)*1000</f>
        <v>6.1499039077514421</v>
      </c>
      <c r="DK134" s="50">
        <f>(Z134/'[2]Population Estimates'!H132)*1000</f>
        <v>7.0080862533692718</v>
      </c>
      <c r="DL134" s="50">
        <f>(AA134/'[2]Population Estimates'!H132)*1000</f>
        <v>6.7385444743935317</v>
      </c>
      <c r="DM134" s="51">
        <v>5.57</v>
      </c>
      <c r="DN134" s="49">
        <v>10.459238163047347</v>
      </c>
      <c r="DO134" s="50">
        <v>9.4770094770094762</v>
      </c>
      <c r="DP134" s="50">
        <v>7.934517589690004</v>
      </c>
      <c r="DQ134" s="50">
        <f>(AG134/'[2]Population Estimates'!C132)*1000</f>
        <v>5.54547287759629</v>
      </c>
      <c r="DR134" s="50">
        <f>(AG134/'[2]Population Estimates'!E132)*1000</f>
        <v>5.524306950582563</v>
      </c>
      <c r="DS134" s="50">
        <f>([2]iadatasheet!AI136/'[2]Population Estimates'!E132)*1000</f>
        <v>4.4060533011919105</v>
      </c>
      <c r="DT134" s="50">
        <f>(AI134/'[2]Population Estimates'!G132)*1000</f>
        <v>3.7631543892367123</v>
      </c>
      <c r="DU134" s="50">
        <f>(AJ134/'[2]Population Estimates'!G132)*1000</f>
        <v>3.6898894365259092</v>
      </c>
      <c r="DV134" s="51">
        <v>4.5599999999999996</v>
      </c>
      <c r="DW134" s="49">
        <v>7.45</v>
      </c>
      <c r="DX134" s="50">
        <v>7.5</v>
      </c>
      <c r="DY134" s="50">
        <v>8.69</v>
      </c>
      <c r="DZ134" s="50">
        <f>(AW134/'[2]Population Estimates'!C132)*1000</f>
        <v>8.1736909323116222</v>
      </c>
      <c r="EA134" s="50">
        <f>(AX134/'[2]Population Estimates'!E132)*1000</f>
        <v>7.3992232489620999</v>
      </c>
      <c r="EB134" s="50">
        <f>(AY134/'[2]Population Estimates'!E132)*1000</f>
        <v>8.6781840096424254</v>
      </c>
      <c r="EC134" s="50">
        <f>(AZ134/'[2]Population Estimates'!G132)*1000</f>
        <v>8.4454509124816841</v>
      </c>
      <c r="ED134" s="50">
        <f>(BA134/'[2]Population Estimates'!G132)*1000</f>
        <v>8.7118689223391499</v>
      </c>
      <c r="EE134" s="51">
        <v>8.31</v>
      </c>
      <c r="EF134" s="49">
        <v>1.93</v>
      </c>
      <c r="EG134" s="50">
        <v>1.36</v>
      </c>
      <c r="EH134" s="50">
        <v>1.68</v>
      </c>
      <c r="EI134" s="50">
        <f>([2]iadatasheet!BG136/'[2]Population Estimates'!C132)*1000</f>
        <v>1.3914095583787054</v>
      </c>
      <c r="EJ134" s="50">
        <f>(BG134/'[2]Population Estimates'!E132)*1000</f>
        <v>1.5936788536226061</v>
      </c>
      <c r="EK134" s="50">
        <f>(BH134/'[2]Population Estimates'!E132)*1000</f>
        <v>1.7209053167269317</v>
      </c>
      <c r="EL134" s="50">
        <f>(BI134/'[2]Population Estimates'!G132)*1000</f>
        <v>1.6850939123484747</v>
      </c>
      <c r="EM134" s="50">
        <f>(BJ134/'[2]Population Estimates'!G132)*1000</f>
        <v>1.4053550019981349</v>
      </c>
      <c r="EN134" s="51">
        <v>1.17</v>
      </c>
      <c r="EO134" s="50">
        <v>6.82</v>
      </c>
      <c r="EP134" s="50">
        <v>6.94</v>
      </c>
      <c r="EQ134" s="50">
        <v>5.55</v>
      </c>
      <c r="ER134" s="50">
        <f>(BO134/'[2]Population Estimates'!C132)*1000</f>
        <v>4.3355515224843719</v>
      </c>
      <c r="ES134" s="50">
        <f>(BP134/'[2]Population Estimates'!E132)*1000</f>
        <v>3.6895674300254453</v>
      </c>
      <c r="ET134" s="50">
        <v>3.8172043010752685</v>
      </c>
      <c r="EU134" s="50">
        <f>(BR134/'[2]Population Estimates'!G132)*1000</f>
        <v>3.8031170907153324</v>
      </c>
      <c r="EV134" s="50">
        <f>(BS134/'[2]Population Estimates'!G132)*1000</f>
        <v>3.9363260956440653</v>
      </c>
      <c r="EW134" s="50">
        <v>4.08</v>
      </c>
      <c r="EX134" s="49">
        <v>5.27</v>
      </c>
      <c r="EY134" s="50">
        <v>5.41</v>
      </c>
      <c r="EZ134" s="50">
        <v>6.23</v>
      </c>
      <c r="FA134" s="50">
        <f>(BX134/'[2]Population Estimates'!C132)*1000</f>
        <v>5.7202392955568993</v>
      </c>
      <c r="FB134" s="50">
        <f>(BY134/'[2]Population Estimates'!E132)*1000</f>
        <v>4.9216552832462837</v>
      </c>
      <c r="FC134" s="50">
        <f>(BZ134/'[2]Population Estimates'!E132)*1000</f>
        <v>4.6672023570376329</v>
      </c>
      <c r="FD134" s="50">
        <f>(CA134/'[2]Population Estimates'!G132)*1000</f>
        <v>5.2151325429599042</v>
      </c>
      <c r="FE134" s="50">
        <f>(CB134/'[2]Population Estimates'!G132)*1000</f>
        <v>5.9611029705608098</v>
      </c>
      <c r="FF134" s="51">
        <v>7.32</v>
      </c>
      <c r="FG134" s="49">
        <v>6.02</v>
      </c>
      <c r="FH134" s="50">
        <v>6.3</v>
      </c>
      <c r="FI134" s="50">
        <v>6.92</v>
      </c>
      <c r="FJ134" s="50">
        <f>(CG134/'[2]Population Estimates'!C132)*1000</f>
        <v>6.3789742555622766</v>
      </c>
      <c r="FK134" s="50">
        <f>([2]iadatasheet!CI136/'[2]Population Estimates'!E132)*1000</f>
        <v>5.4975224320342848</v>
      </c>
      <c r="FL134" s="50">
        <f>(CI134/'[2]Population Estimates'!E132)*1000</f>
        <v>5.189500468729074</v>
      </c>
      <c r="FM134" s="50">
        <f>(CJ134/'[2]Population Estimates'!G132)*1000</f>
        <v>6.673771146929532</v>
      </c>
      <c r="FN134" s="50">
        <f>(CK134/'[2]Population Estimates'!G132)*1000</f>
        <v>6.8602637538297593</v>
      </c>
      <c r="FO134" s="51">
        <v>8.31</v>
      </c>
    </row>
    <row r="135" spans="1:433" x14ac:dyDescent="0.2">
      <c r="FD135" s="24"/>
      <c r="FE135" s="24"/>
      <c r="FF135" s="24"/>
    </row>
    <row r="136" spans="1:433" x14ac:dyDescent="0.2">
      <c r="A136" s="23"/>
      <c r="J136" s="25"/>
      <c r="FK136" s="29"/>
      <c r="FL136" s="29"/>
    </row>
    <row r="137" spans="1:433" ht="13.5" thickBot="1" x14ac:dyDescent="0.25">
      <c r="K137" s="26"/>
      <c r="AJ137" s="27"/>
      <c r="AK137" s="27"/>
      <c r="ED137" s="27"/>
      <c r="EE137" s="27"/>
    </row>
    <row r="138" spans="1:433" ht="13.5" thickTop="1" x14ac:dyDescent="0.2">
      <c r="AJ138" s="27"/>
      <c r="AK138" s="27"/>
      <c r="BS138" s="28"/>
      <c r="BT138" s="28"/>
      <c r="ED138" s="27"/>
      <c r="EE138" s="27"/>
    </row>
    <row r="139" spans="1:433" x14ac:dyDescent="0.2">
      <c r="ED139" s="27"/>
      <c r="EE139" s="27"/>
    </row>
    <row r="140" spans="1:433" x14ac:dyDescent="0.2">
      <c r="ED140" s="27"/>
      <c r="EE140" s="27"/>
    </row>
    <row r="141" spans="1:433" x14ac:dyDescent="0.2">
      <c r="ED141" s="27"/>
      <c r="EE141" s="27"/>
    </row>
  </sheetData>
  <mergeCells count="22">
    <mergeCell ref="EF2:EN2"/>
    <mergeCell ref="EO2:EW2"/>
    <mergeCell ref="EX2:FF2"/>
    <mergeCell ref="FG2:FO2"/>
    <mergeCell ref="A1:A3"/>
    <mergeCell ref="CM2:CU2"/>
    <mergeCell ref="CV2:DD2"/>
    <mergeCell ref="DE2:DM2"/>
    <mergeCell ref="DN2:DV2"/>
    <mergeCell ref="DW2:EE2"/>
    <mergeCell ref="AT2:BB2"/>
    <mergeCell ref="BC2:BK2"/>
    <mergeCell ref="BL2:BT2"/>
    <mergeCell ref="BU2:CC2"/>
    <mergeCell ref="CD2:CL2"/>
    <mergeCell ref="B2:J2"/>
    <mergeCell ref="K2:S2"/>
    <mergeCell ref="T2:AB2"/>
    <mergeCell ref="AC2:AK2"/>
    <mergeCell ref="AL2:AS2"/>
    <mergeCell ref="B1:CL1"/>
    <mergeCell ref="CM1:FO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Us</vt:lpstr>
      <vt:lpstr>Notes</vt:lpstr>
      <vt:lpstr>Data</vt:lpstr>
    </vt:vector>
  </TitlesOfParts>
  <Company>Cambridgeshire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Leeman Jamie</dc:creator>
  <cp:lastModifiedBy>Dunkley Frith</cp:lastModifiedBy>
  <dcterms:created xsi:type="dcterms:W3CDTF">2015-11-24T14:28:11Z</dcterms:created>
  <dcterms:modified xsi:type="dcterms:W3CDTF">2016-10-26T09:14:46Z</dcterms:modified>
</cp:coreProperties>
</file>