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20" yWindow="105" windowWidth="15480" windowHeight="11640"/>
  </bookViews>
  <sheets>
    <sheet name="2014-15 (2)" sheetId="13" r:id="rId1"/>
    <sheet name="2013-14" sheetId="10" state="hidden" r:id="rId2"/>
    <sheet name="look ups" sheetId="11" state="hidden" r:id="rId3"/>
  </sheets>
  <definedNames>
    <definedName name="_xlnm.Print_Area" localSheetId="0">'2014-15 (2)'!$A$1:$H$54</definedName>
  </definedNames>
  <calcPr calcId="145621"/>
</workbook>
</file>

<file path=xl/calcChain.xml><?xml version="1.0" encoding="utf-8"?>
<calcChain xmlns="http://schemas.openxmlformats.org/spreadsheetml/2006/main">
  <c r="C52" i="13" l="1"/>
  <c r="C51" i="13"/>
  <c r="C50" i="13"/>
  <c r="C49" i="13"/>
  <c r="C48" i="13"/>
  <c r="C47" i="13"/>
  <c r="B46" i="13"/>
  <c r="C46" i="13" s="1"/>
  <c r="B45" i="13"/>
  <c r="C45" i="13" s="1"/>
  <c r="B44" i="13"/>
  <c r="C44" i="13" s="1"/>
  <c r="B43" i="13"/>
  <c r="C43" i="13" s="1"/>
  <c r="B42" i="13"/>
  <c r="C42" i="13" s="1"/>
  <c r="B41" i="13"/>
  <c r="C41" i="13" s="1"/>
  <c r="B40" i="13"/>
  <c r="C40" i="13" s="1"/>
  <c r="B39" i="13"/>
  <c r="C39" i="13" s="1"/>
  <c r="B38" i="13"/>
  <c r="C38" i="13" s="1"/>
  <c r="B37" i="13"/>
  <c r="C37" i="13" s="1"/>
  <c r="B36" i="13"/>
  <c r="C36" i="13" s="1"/>
  <c r="B35" i="13"/>
  <c r="C35" i="13" s="1"/>
  <c r="B34" i="13"/>
  <c r="C34" i="13" s="1"/>
  <c r="B33" i="13"/>
  <c r="C33" i="13" s="1"/>
  <c r="B32" i="13"/>
  <c r="C32" i="13" s="1"/>
  <c r="B31" i="13"/>
  <c r="C31" i="13" s="1"/>
  <c r="B30" i="13"/>
  <c r="C30" i="13" s="1"/>
  <c r="B29" i="13"/>
  <c r="C29" i="13" s="1"/>
  <c r="B28" i="13"/>
  <c r="C28" i="13" s="1"/>
  <c r="B27" i="13"/>
  <c r="C27" i="13" s="1"/>
  <c r="B26" i="13"/>
  <c r="C26" i="13" s="1"/>
  <c r="B25" i="13"/>
  <c r="C25" i="13" s="1"/>
  <c r="B24" i="13"/>
  <c r="C24" i="13" s="1"/>
  <c r="B23" i="13"/>
  <c r="C23" i="13" s="1"/>
  <c r="B22" i="13"/>
  <c r="C22" i="13" s="1"/>
  <c r="B21" i="13"/>
  <c r="C21" i="13" s="1"/>
  <c r="B20" i="13"/>
  <c r="C20" i="13" s="1"/>
  <c r="B19" i="13"/>
  <c r="C19" i="13" s="1"/>
  <c r="B18" i="13"/>
  <c r="C18" i="13" s="1"/>
  <c r="B17" i="13"/>
  <c r="C17" i="13" s="1"/>
  <c r="C16" i="13"/>
  <c r="B16" i="13"/>
  <c r="B15" i="13"/>
  <c r="C15" i="13" s="1"/>
  <c r="B14" i="13"/>
  <c r="C14" i="13" s="1"/>
  <c r="B13" i="13"/>
  <c r="C13" i="13" s="1"/>
  <c r="B12" i="13"/>
  <c r="C12" i="13" s="1"/>
  <c r="B11" i="13"/>
  <c r="C11" i="13" s="1"/>
  <c r="B10" i="13"/>
  <c r="C10" i="13" s="1"/>
  <c r="B9" i="13"/>
  <c r="C9" i="13" s="1"/>
  <c r="B8" i="13"/>
  <c r="C8" i="13" s="1"/>
  <c r="B7" i="13"/>
  <c r="C7" i="13" s="1"/>
  <c r="B6" i="13"/>
  <c r="C6" i="13" s="1"/>
  <c r="B5" i="13"/>
  <c r="C5" i="13" s="1"/>
  <c r="B4" i="13"/>
  <c r="C4" i="13" s="1"/>
  <c r="B3" i="13"/>
  <c r="C3" i="13" s="1"/>
</calcChain>
</file>

<file path=xl/sharedStrings.xml><?xml version="1.0" encoding="utf-8"?>
<sst xmlns="http://schemas.openxmlformats.org/spreadsheetml/2006/main" count="23" uniqueCount="21">
  <si>
    <t>SCP</t>
  </si>
  <si>
    <t>Salary</t>
  </si>
  <si>
    <t>Locally Agreed from July 2003</t>
  </si>
  <si>
    <t>SO1</t>
  </si>
  <si>
    <t>SO2</t>
  </si>
  <si>
    <t>Nationally Agreed Payscales</t>
  </si>
  <si>
    <t>1A</t>
  </si>
  <si>
    <t>1C</t>
  </si>
  <si>
    <t>1B</t>
  </si>
  <si>
    <t>1D</t>
  </si>
  <si>
    <t>Agree -ment</t>
  </si>
  <si>
    <t>cost of living factor</t>
  </si>
  <si>
    <t>Annual hours</t>
  </si>
  <si>
    <t>Spinal Point</t>
  </si>
  <si>
    <t>Pay Grade</t>
  </si>
  <si>
    <t>CCC LGE</t>
  </si>
  <si>
    <t>Norwich City</t>
  </si>
  <si>
    <t>Local Extension</t>
  </si>
  <si>
    <t>Cam City</t>
  </si>
  <si>
    <t>Pay rates based on the employers final offer under the National Joint Council for Local Government Services.</t>
  </si>
  <si>
    <t>Hourly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</si>
</sst>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#,##0_ ;[Red]\-#,##0\ "/>
    <numFmt numFmtId="166" formatCode="&quot;£&quot;#,##0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1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0" fontId="6" fillId="0" borderId="0" xfId="0" applyFont="1"/>
    <xf numFmtId="0" fontId="5" fillId="0" borderId="0" xfId="0" applyFont="1" applyFill="1" applyBorder="1" applyAlignment="1">
      <alignment horizontal="center" vertical="center" textRotation="180" wrapText="1"/>
    </xf>
    <xf numFmtId="0" fontId="4" fillId="7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/>
    </xf>
    <xf numFmtId="0" fontId="8" fillId="6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/>
    <xf numFmtId="0" fontId="0" fillId="4" borderId="12" xfId="0" applyFill="1" applyBorder="1" applyAlignment="1"/>
    <xf numFmtId="0" fontId="3" fillId="3" borderId="11" xfId="0" applyFont="1" applyFill="1" applyBorder="1" applyAlignment="1">
      <alignment wrapText="1"/>
    </xf>
    <xf numFmtId="0" fontId="3" fillId="3" borderId="11" xfId="0" applyFont="1" applyFill="1" applyBorder="1" applyAlignment="1"/>
    <xf numFmtId="0" fontId="0" fillId="0" borderId="11" xfId="0" applyBorder="1" applyAlignment="1"/>
    <xf numFmtId="0" fontId="1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textRotation="180" wrapText="1"/>
    </xf>
    <xf numFmtId="0" fontId="5" fillId="2" borderId="4" xfId="0" applyFont="1" applyFill="1" applyBorder="1" applyAlignment="1">
      <alignment horizontal="center" textRotation="180" wrapText="1"/>
    </xf>
    <xf numFmtId="0" fontId="5" fillId="2" borderId="5" xfId="0" applyFont="1" applyFill="1" applyBorder="1" applyAlignment="1">
      <alignment horizontal="center" textRotation="180" wrapText="1"/>
    </xf>
    <xf numFmtId="0" fontId="5" fillId="2" borderId="11" xfId="0" applyFont="1" applyFill="1" applyBorder="1" applyAlignment="1">
      <alignment horizontal="center" vertical="center" textRotation="180" wrapText="1"/>
    </xf>
    <xf numFmtId="0" fontId="6" fillId="0" borderId="11" xfId="0" applyFont="1" applyBorder="1" applyAlignment="1">
      <alignment horizontal="center" vertical="center" textRotation="180" wrapText="1"/>
    </xf>
    <xf numFmtId="0" fontId="5" fillId="2" borderId="11" xfId="0" applyFont="1" applyFill="1" applyBorder="1" applyAlignment="1">
      <alignment horizontal="center" vertical="center" wrapText="1"/>
    </xf>
    <xf numFmtId="1" fontId="8" fillId="3" borderId="11" xfId="0" applyNumberFormat="1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center" vertical="center" wrapText="1"/>
    </xf>
    <xf numFmtId="8" fontId="3" fillId="3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="90" zoomScaleNormal="90" workbookViewId="0">
      <selection activeCell="C26" sqref="C26"/>
    </sheetView>
  </sheetViews>
  <sheetFormatPr defaultRowHeight="14.25" x14ac:dyDescent="0.25"/>
  <cols>
    <col min="1" max="3" width="17.140625" style="14" customWidth="1"/>
    <col min="4" max="5" width="8.5703125" style="14" customWidth="1"/>
    <col min="6" max="6" width="17.140625" style="14" customWidth="1"/>
    <col min="7" max="8" width="8.5703125" style="14" customWidth="1"/>
    <col min="9" max="16384" width="9.140625" style="14"/>
  </cols>
  <sheetData>
    <row r="1" spans="1:8" s="13" customFormat="1" ht="25.5" customHeight="1" x14ac:dyDescent="0.25">
      <c r="A1" s="66" t="s">
        <v>13</v>
      </c>
      <c r="B1" s="66" t="s">
        <v>1</v>
      </c>
      <c r="C1" s="68" t="s">
        <v>20</v>
      </c>
      <c r="D1" s="74" t="s">
        <v>14</v>
      </c>
      <c r="E1" s="75"/>
      <c r="F1" s="76"/>
      <c r="G1" s="76"/>
      <c r="H1" s="77"/>
    </row>
    <row r="2" spans="1:8" s="13" customFormat="1" ht="30" customHeight="1" x14ac:dyDescent="0.2">
      <c r="A2" s="67"/>
      <c r="B2" s="67"/>
      <c r="C2" s="69"/>
      <c r="D2" s="70" t="s">
        <v>15</v>
      </c>
      <c r="E2" s="71"/>
      <c r="F2" s="12" t="s">
        <v>16</v>
      </c>
      <c r="G2" s="72" t="s">
        <v>18</v>
      </c>
      <c r="H2" s="73"/>
    </row>
    <row r="3" spans="1:8" s="13" customFormat="1" ht="15.75" customHeight="1" x14ac:dyDescent="0.25">
      <c r="A3" s="89">
        <v>54</v>
      </c>
      <c r="B3" s="90">
        <f>+'2013-14'!C3*'look ups'!$B$1</f>
        <v>47302.340000000004</v>
      </c>
      <c r="C3" s="91">
        <f>+B3/1929</f>
        <v>24.521689994815969</v>
      </c>
      <c r="D3" s="41"/>
      <c r="E3" s="42"/>
      <c r="F3" s="47"/>
      <c r="G3" s="54"/>
      <c r="H3" s="51">
        <v>9</v>
      </c>
    </row>
    <row r="4" spans="1:8" s="13" customFormat="1" ht="15.75" customHeight="1" x14ac:dyDescent="0.25">
      <c r="A4" s="89">
        <v>53</v>
      </c>
      <c r="B4" s="90">
        <f>+'2013-14'!C4*'look ups'!$B$1</f>
        <v>46282.239999999998</v>
      </c>
      <c r="C4" s="91">
        <f t="shared" ref="C4:C7" si="0">+B4/1929</f>
        <v>23.99286677034733</v>
      </c>
      <c r="D4" s="43"/>
      <c r="E4" s="44"/>
      <c r="F4" s="48"/>
      <c r="G4" s="55"/>
      <c r="H4" s="53"/>
    </row>
    <row r="5" spans="1:8" s="13" customFormat="1" ht="15.75" customHeight="1" x14ac:dyDescent="0.25">
      <c r="A5" s="89">
        <v>52</v>
      </c>
      <c r="B5" s="90">
        <f>+'2013-14'!C5*'look ups'!$B$1</f>
        <v>45284.36</v>
      </c>
      <c r="C5" s="91">
        <f t="shared" si="0"/>
        <v>23.475562467599794</v>
      </c>
      <c r="D5" s="43"/>
      <c r="E5" s="44"/>
      <c r="F5" s="48"/>
      <c r="G5" s="55"/>
      <c r="H5" s="53"/>
    </row>
    <row r="6" spans="1:8" s="13" customFormat="1" ht="15.75" customHeight="1" x14ac:dyDescent="0.25">
      <c r="A6" s="89">
        <v>51</v>
      </c>
      <c r="B6" s="90">
        <f>+'2013-14'!C6*'look ups'!$B$1</f>
        <v>44309.71</v>
      </c>
      <c r="C6" s="91">
        <f t="shared" si="0"/>
        <v>22.970300673924314</v>
      </c>
      <c r="D6" s="43"/>
      <c r="E6" s="44"/>
      <c r="F6" s="48"/>
      <c r="G6" s="56"/>
      <c r="H6" s="53"/>
    </row>
    <row r="7" spans="1:8" s="13" customFormat="1" ht="15.75" customHeight="1" x14ac:dyDescent="0.25">
      <c r="A7" s="89">
        <v>50</v>
      </c>
      <c r="B7" s="90">
        <f>+'2013-14'!C7*'look ups'!$B$1</f>
        <v>43354.25</v>
      </c>
      <c r="C7" s="91">
        <f t="shared" si="0"/>
        <v>22.474987039917057</v>
      </c>
      <c r="D7" s="43"/>
      <c r="E7" s="44"/>
      <c r="F7" s="48"/>
      <c r="G7" s="51">
        <v>8</v>
      </c>
      <c r="H7" s="57"/>
    </row>
    <row r="8" spans="1:8" ht="15.75" customHeight="1" x14ac:dyDescent="0.25">
      <c r="A8" s="89">
        <v>49</v>
      </c>
      <c r="B8" s="90">
        <f>+'2013-14'!C8*'look ups'!$B$1</f>
        <v>42452.32</v>
      </c>
      <c r="C8" s="91">
        <f>+B8/1929</f>
        <v>22.007423535510625</v>
      </c>
      <c r="D8" s="43"/>
      <c r="E8" s="44"/>
      <c r="F8" s="48"/>
      <c r="G8" s="53"/>
      <c r="H8" s="58"/>
    </row>
    <row r="9" spans="1:8" ht="15.75" customHeight="1" x14ac:dyDescent="0.25">
      <c r="A9" s="89">
        <v>48</v>
      </c>
      <c r="B9" s="90">
        <f>+'2013-14'!C9*'look ups'!$B$1</f>
        <v>41559.480000000003</v>
      </c>
      <c r="C9" s="91">
        <f t="shared" ref="C9:C52" si="1">+B9/1929</f>
        <v>21.544572317262833</v>
      </c>
      <c r="D9" s="43"/>
      <c r="E9" s="44"/>
      <c r="F9" s="48"/>
      <c r="G9" s="53"/>
      <c r="H9" s="59"/>
    </row>
    <row r="10" spans="1:8" ht="15.75" customHeight="1" x14ac:dyDescent="0.25">
      <c r="A10" s="89">
        <v>47</v>
      </c>
      <c r="B10" s="90">
        <f>+'2013-14'!C10*'look ups'!$B$1</f>
        <v>40656.54</v>
      </c>
      <c r="C10" s="91">
        <f t="shared" si="1"/>
        <v>21.076485225505444</v>
      </c>
      <c r="D10" s="43"/>
      <c r="E10" s="44"/>
      <c r="F10" s="49"/>
      <c r="G10" s="53"/>
      <c r="H10" s="51">
        <v>7</v>
      </c>
    </row>
    <row r="11" spans="1:8" ht="15.75" customHeight="1" x14ac:dyDescent="0.25">
      <c r="A11" s="89">
        <v>46</v>
      </c>
      <c r="B11" s="90">
        <f>+'2013-14'!C11*'look ups'!$B$1</f>
        <v>39744.51</v>
      </c>
      <c r="C11" s="91">
        <f t="shared" si="1"/>
        <v>20.603685847589425</v>
      </c>
      <c r="D11" s="43"/>
      <c r="E11" s="44"/>
      <c r="F11" s="50">
        <v>9</v>
      </c>
      <c r="G11" s="57"/>
      <c r="H11" s="51"/>
    </row>
    <row r="12" spans="1:8" ht="15.75" customHeight="1" x14ac:dyDescent="0.25">
      <c r="A12" s="89">
        <v>45</v>
      </c>
      <c r="B12" s="90">
        <f>+'2013-14'!C12*'look ups'!$B$1</f>
        <v>38806.22</v>
      </c>
      <c r="C12" s="91">
        <f t="shared" si="1"/>
        <v>20.117273198548471</v>
      </c>
      <c r="D12" s="43"/>
      <c r="E12" s="44"/>
      <c r="F12" s="50"/>
      <c r="G12" s="60"/>
      <c r="H12" s="51"/>
    </row>
    <row r="13" spans="1:8" ht="15.75" customHeight="1" x14ac:dyDescent="0.25">
      <c r="A13" s="89">
        <v>44</v>
      </c>
      <c r="B13" s="90">
        <f>+'2013-14'!C13*'look ups'!$B$1</f>
        <v>37953.78</v>
      </c>
      <c r="C13" s="91">
        <f t="shared" si="1"/>
        <v>19.675365474339035</v>
      </c>
      <c r="D13" s="43"/>
      <c r="E13" s="44"/>
      <c r="F13" s="50"/>
      <c r="G13" s="60"/>
      <c r="H13" s="51"/>
    </row>
    <row r="14" spans="1:8" ht="15.75" customHeight="1" x14ac:dyDescent="0.25">
      <c r="A14" s="89">
        <v>43</v>
      </c>
      <c r="B14" s="90">
        <f>+'2013-14'!C14*'look ups'!$B$1</f>
        <v>37042.76</v>
      </c>
      <c r="C14" s="91">
        <f t="shared" si="1"/>
        <v>19.203089683773978</v>
      </c>
      <c r="D14" s="43"/>
      <c r="E14" s="44"/>
      <c r="F14" s="50"/>
      <c r="G14" s="60"/>
      <c r="H14" s="51"/>
    </row>
    <row r="15" spans="1:8" ht="15.75" customHeight="1" x14ac:dyDescent="0.25">
      <c r="A15" s="89">
        <v>42</v>
      </c>
      <c r="B15" s="90">
        <f>+'2013-14'!C15*'look ups'!$B$1</f>
        <v>36141.840000000004</v>
      </c>
      <c r="C15" s="91">
        <f t="shared" si="1"/>
        <v>18.736049766718509</v>
      </c>
      <c r="D15" s="43"/>
      <c r="E15" s="44"/>
      <c r="F15" s="50">
        <v>8</v>
      </c>
      <c r="G15" s="61"/>
      <c r="H15" s="51"/>
    </row>
    <row r="16" spans="1:8" ht="15.75" customHeight="1" x14ac:dyDescent="0.25">
      <c r="A16" s="89">
        <v>41</v>
      </c>
      <c r="B16" s="90">
        <f>+'2013-14'!C16*'look ups'!$B$1</f>
        <v>35242.94</v>
      </c>
      <c r="C16" s="91">
        <f t="shared" si="1"/>
        <v>18.270057024364956</v>
      </c>
      <c r="D16" s="43"/>
      <c r="E16" s="44"/>
      <c r="F16" s="50"/>
      <c r="G16" s="51">
        <v>6</v>
      </c>
      <c r="H16" s="57"/>
    </row>
    <row r="17" spans="1:8" ht="15.75" customHeight="1" x14ac:dyDescent="0.25">
      <c r="A17" s="89">
        <v>40</v>
      </c>
      <c r="B17" s="90">
        <f>+'2013-14'!C17*'look ups'!$B$1</f>
        <v>34337.980000000003</v>
      </c>
      <c r="C17" s="91">
        <f t="shared" si="1"/>
        <v>17.800922757905653</v>
      </c>
      <c r="D17" s="43"/>
      <c r="E17" s="44"/>
      <c r="F17" s="50"/>
      <c r="G17" s="51"/>
      <c r="H17" s="60"/>
    </row>
    <row r="18" spans="1:8" ht="15.75" customHeight="1" x14ac:dyDescent="0.25">
      <c r="A18" s="89">
        <v>39</v>
      </c>
      <c r="B18" s="90">
        <f>+'2013-14'!C18*'look ups'!$B$1</f>
        <v>33459.279999999999</v>
      </c>
      <c r="C18" s="91">
        <f t="shared" si="1"/>
        <v>17.345401762571282</v>
      </c>
      <c r="D18" s="43"/>
      <c r="E18" s="44"/>
      <c r="F18" s="50"/>
      <c r="G18" s="51"/>
      <c r="H18" s="60"/>
    </row>
    <row r="19" spans="1:8" ht="15.75" customHeight="1" x14ac:dyDescent="0.25">
      <c r="A19" s="89">
        <v>38</v>
      </c>
      <c r="B19" s="90">
        <f>+'2013-14'!C19*'look ups'!$B$1</f>
        <v>32392.720000000001</v>
      </c>
      <c r="C19" s="91">
        <f t="shared" si="1"/>
        <v>16.79249351995853</v>
      </c>
      <c r="D19" s="43"/>
      <c r="E19" s="44"/>
      <c r="F19" s="50">
        <v>7</v>
      </c>
      <c r="G19" s="51"/>
      <c r="H19" s="61"/>
    </row>
    <row r="20" spans="1:8" ht="15.75" customHeight="1" x14ac:dyDescent="0.25">
      <c r="A20" s="89">
        <v>37</v>
      </c>
      <c r="B20" s="90">
        <f>+'2013-14'!C20*'look ups'!$B$1</f>
        <v>31471.599999999999</v>
      </c>
      <c r="C20" s="91">
        <f t="shared" si="1"/>
        <v>16.314981855883875</v>
      </c>
      <c r="D20" s="43"/>
      <c r="E20" s="44"/>
      <c r="F20" s="50"/>
      <c r="G20" s="51"/>
      <c r="H20" s="51">
        <v>5</v>
      </c>
    </row>
    <row r="21" spans="1:8" ht="15.75" customHeight="1" x14ac:dyDescent="0.25">
      <c r="A21" s="89">
        <v>36</v>
      </c>
      <c r="B21" s="90">
        <f>+'2013-14'!C21*'look ups'!$B$1</f>
        <v>30614.11</v>
      </c>
      <c r="C21" s="91">
        <f t="shared" si="1"/>
        <v>15.870456194919647</v>
      </c>
      <c r="D21" s="43"/>
      <c r="E21" s="44"/>
      <c r="F21" s="50"/>
      <c r="G21" s="57"/>
      <c r="H21" s="51"/>
    </row>
    <row r="22" spans="1:8" ht="15.75" customHeight="1" x14ac:dyDescent="0.25">
      <c r="A22" s="89">
        <v>35</v>
      </c>
      <c r="B22" s="90">
        <f>+'2013-14'!C22*'look ups'!$B$1</f>
        <v>29823.279999999999</v>
      </c>
      <c r="C22" s="91">
        <f t="shared" si="1"/>
        <v>15.460487299118714</v>
      </c>
      <c r="D22" s="45"/>
      <c r="E22" s="46"/>
      <c r="F22" s="50"/>
      <c r="G22" s="60"/>
      <c r="H22" s="51"/>
    </row>
    <row r="23" spans="1:8" ht="15.75" customHeight="1" x14ac:dyDescent="0.25">
      <c r="A23" s="89">
        <v>34</v>
      </c>
      <c r="B23" s="90">
        <f>+'2013-14'!C23*'look ups'!$B$1</f>
        <v>29211.22</v>
      </c>
      <c r="C23" s="91">
        <f t="shared" si="1"/>
        <v>15.143193364437533</v>
      </c>
      <c r="D23" s="25" t="s">
        <v>4</v>
      </c>
      <c r="E23" s="26"/>
      <c r="F23" s="50">
        <v>6</v>
      </c>
      <c r="G23" s="60"/>
      <c r="H23" s="51"/>
    </row>
    <row r="24" spans="1:8" ht="15.75" customHeight="1" x14ac:dyDescent="0.25">
      <c r="A24" s="89">
        <v>33</v>
      </c>
      <c r="B24" s="90">
        <f>+'2013-14'!C24*'look ups'!$B$1</f>
        <v>28408.27</v>
      </c>
      <c r="C24" s="91">
        <f t="shared" si="1"/>
        <v>14.72694142042509</v>
      </c>
      <c r="D24" s="27"/>
      <c r="E24" s="28"/>
      <c r="F24" s="50"/>
      <c r="G24" s="60"/>
      <c r="H24" s="51"/>
    </row>
    <row r="25" spans="1:8" ht="15.75" customHeight="1" x14ac:dyDescent="0.25">
      <c r="A25" s="89">
        <v>32</v>
      </c>
      <c r="B25" s="90">
        <f>+'2013-14'!C25*'look ups'!$B$1</f>
        <v>27596.23</v>
      </c>
      <c r="C25" s="91">
        <f t="shared" si="1"/>
        <v>14.305977190254017</v>
      </c>
      <c r="D25" s="29"/>
      <c r="E25" s="30"/>
      <c r="F25" s="50"/>
      <c r="G25" s="61"/>
      <c r="H25" s="51"/>
    </row>
    <row r="26" spans="1:8" ht="15.75" customHeight="1" x14ac:dyDescent="0.25">
      <c r="A26" s="89">
        <v>31</v>
      </c>
      <c r="B26" s="90">
        <f>+'2013-14'!C26*'look ups'!$B$1</f>
        <v>26804.39</v>
      </c>
      <c r="C26" s="91">
        <f t="shared" si="1"/>
        <v>13.895484707102126</v>
      </c>
      <c r="D26" s="25" t="s">
        <v>3</v>
      </c>
      <c r="E26" s="26"/>
      <c r="F26" s="50"/>
      <c r="G26" s="51">
        <v>4</v>
      </c>
      <c r="H26" s="57"/>
    </row>
    <row r="27" spans="1:8" ht="15.75" customHeight="1" x14ac:dyDescent="0.25">
      <c r="A27" s="89">
        <v>30</v>
      </c>
      <c r="B27" s="90">
        <f>+'2013-14'!C27*'look ups'!$B$1</f>
        <v>25984.27</v>
      </c>
      <c r="C27" s="91">
        <f t="shared" si="1"/>
        <v>13.470331778123381</v>
      </c>
      <c r="D27" s="31"/>
      <c r="E27" s="28"/>
      <c r="F27" s="50">
        <v>5</v>
      </c>
      <c r="G27" s="51"/>
      <c r="H27" s="60"/>
    </row>
    <row r="28" spans="1:8" ht="15.75" customHeight="1" x14ac:dyDescent="0.25">
      <c r="A28" s="89">
        <v>29</v>
      </c>
      <c r="B28" s="90">
        <f>+'2013-14'!C28*'look ups'!$B$1</f>
        <v>25140.920000000002</v>
      </c>
      <c r="C28" s="91">
        <f t="shared" si="1"/>
        <v>13.033136340072577</v>
      </c>
      <c r="D28" s="32"/>
      <c r="E28" s="30"/>
      <c r="F28" s="50"/>
      <c r="G28" s="51"/>
      <c r="H28" s="60"/>
    </row>
    <row r="29" spans="1:8" ht="15.75" customHeight="1" x14ac:dyDescent="0.25">
      <c r="A29" s="89">
        <v>28</v>
      </c>
      <c r="B29" s="90">
        <f>+'2013-14'!C29*'look ups'!$B$1</f>
        <v>24184.45</v>
      </c>
      <c r="C29" s="91">
        <f t="shared" si="1"/>
        <v>12.53729911871436</v>
      </c>
      <c r="D29" s="25">
        <v>6</v>
      </c>
      <c r="E29" s="26"/>
      <c r="F29" s="50"/>
      <c r="G29" s="51"/>
      <c r="H29" s="60"/>
    </row>
    <row r="30" spans="1:8" ht="15.75" customHeight="1" x14ac:dyDescent="0.25">
      <c r="A30" s="89">
        <v>27</v>
      </c>
      <c r="B30" s="90">
        <f>+'2013-14'!C30*'look ups'!$B$1</f>
        <v>23419.88</v>
      </c>
      <c r="C30" s="91">
        <f t="shared" si="1"/>
        <v>12.140943494038362</v>
      </c>
      <c r="D30" s="27"/>
      <c r="E30" s="28"/>
      <c r="F30" s="50"/>
      <c r="G30" s="51"/>
      <c r="H30" s="61"/>
    </row>
    <row r="31" spans="1:8" ht="15.75" customHeight="1" x14ac:dyDescent="0.25">
      <c r="A31" s="89">
        <v>26</v>
      </c>
      <c r="B31" s="90">
        <f>+'2013-14'!C31*'look ups'!$B$1</f>
        <v>22667.43</v>
      </c>
      <c r="C31" s="91">
        <f t="shared" si="1"/>
        <v>11.750870917573872</v>
      </c>
      <c r="D31" s="29"/>
      <c r="E31" s="30"/>
      <c r="F31" s="50">
        <v>4</v>
      </c>
      <c r="G31" s="51"/>
      <c r="H31" s="51">
        <v>3</v>
      </c>
    </row>
    <row r="32" spans="1:8" ht="15.75" customHeight="1" x14ac:dyDescent="0.25">
      <c r="A32" s="89">
        <v>25</v>
      </c>
      <c r="B32" s="90">
        <f>+'2013-14'!C32*'look ups'!$B$1</f>
        <v>21951.34</v>
      </c>
      <c r="C32" s="91">
        <f t="shared" si="1"/>
        <v>11.379647485743909</v>
      </c>
      <c r="D32" s="25">
        <v>5</v>
      </c>
      <c r="E32" s="26"/>
      <c r="F32" s="50"/>
      <c r="G32" s="57"/>
      <c r="H32" s="51"/>
    </row>
    <row r="33" spans="1:8" ht="15.75" customHeight="1" x14ac:dyDescent="0.25">
      <c r="A33" s="89">
        <v>24</v>
      </c>
      <c r="B33" s="90">
        <f>+'2013-14'!C33*'look ups'!$B$1</f>
        <v>21277.670000000002</v>
      </c>
      <c r="C33" s="91">
        <f t="shared" si="1"/>
        <v>11.030414722654227</v>
      </c>
      <c r="D33" s="31"/>
      <c r="E33" s="28"/>
      <c r="F33" s="50"/>
      <c r="G33" s="58"/>
      <c r="H33" s="51"/>
    </row>
    <row r="34" spans="1:8" ht="15.75" customHeight="1" x14ac:dyDescent="0.25">
      <c r="A34" s="89">
        <v>23</v>
      </c>
      <c r="B34" s="90">
        <f>+'2013-14'!C34*'look ups'!$B$1</f>
        <v>20604</v>
      </c>
      <c r="C34" s="91">
        <f t="shared" si="1"/>
        <v>10.681181959564542</v>
      </c>
      <c r="D34" s="31"/>
      <c r="E34" s="28"/>
      <c r="F34" s="50"/>
      <c r="G34" s="58"/>
      <c r="H34" s="51"/>
    </row>
    <row r="35" spans="1:8" ht="15.75" customHeight="1" x14ac:dyDescent="0.25">
      <c r="A35" s="89">
        <v>22</v>
      </c>
      <c r="B35" s="90">
        <f>+'2013-14'!C35*'look ups'!$B$1</f>
        <v>20015.170000000002</v>
      </c>
      <c r="C35" s="91">
        <f t="shared" si="1"/>
        <v>10.375930533955419</v>
      </c>
      <c r="D35" s="32"/>
      <c r="E35" s="30"/>
      <c r="F35" s="50">
        <v>3</v>
      </c>
      <c r="G35" s="59"/>
      <c r="H35" s="51"/>
    </row>
    <row r="36" spans="1:8" ht="15.75" customHeight="1" x14ac:dyDescent="0.25">
      <c r="A36" s="89">
        <v>21</v>
      </c>
      <c r="B36" s="90">
        <f>+'2013-14'!C36*'look ups'!$B$1</f>
        <v>19510.170000000002</v>
      </c>
      <c r="C36" s="91">
        <f t="shared" si="1"/>
        <v>10.114136858475895</v>
      </c>
      <c r="D36" s="25">
        <v>4</v>
      </c>
      <c r="E36" s="33"/>
      <c r="F36" s="50"/>
      <c r="G36" s="51">
        <v>2</v>
      </c>
      <c r="H36" s="51"/>
    </row>
    <row r="37" spans="1:8" ht="15.75" customHeight="1" x14ac:dyDescent="0.25">
      <c r="A37" s="89">
        <v>20</v>
      </c>
      <c r="B37" s="90">
        <f>+'2013-14'!C37*'look ups'!$B$1</f>
        <v>18824.38</v>
      </c>
      <c r="C37" s="91">
        <f t="shared" si="1"/>
        <v>9.758621047174703</v>
      </c>
      <c r="D37" s="34"/>
      <c r="E37" s="35"/>
      <c r="F37" s="50"/>
      <c r="G37" s="51"/>
      <c r="H37" s="57"/>
    </row>
    <row r="38" spans="1:8" ht="15.75" customHeight="1" x14ac:dyDescent="0.25">
      <c r="A38" s="89">
        <v>19</v>
      </c>
      <c r="B38" s="90">
        <f>+'2013-14'!C38*'look ups'!$B$1</f>
        <v>18159.8</v>
      </c>
      <c r="C38" s="91">
        <f t="shared" si="1"/>
        <v>9.4141005702436491</v>
      </c>
      <c r="D38" s="34"/>
      <c r="E38" s="35"/>
      <c r="F38" s="50"/>
      <c r="G38" s="51"/>
      <c r="H38" s="60"/>
    </row>
    <row r="39" spans="1:8" ht="15.75" customHeight="1" x14ac:dyDescent="0.25">
      <c r="A39" s="89">
        <v>18</v>
      </c>
      <c r="B39" s="90">
        <f>+'2013-14'!C39*'look ups'!$B$1</f>
        <v>17506.330000000002</v>
      </c>
      <c r="C39" s="91">
        <f t="shared" si="1"/>
        <v>9.0753395541731479</v>
      </c>
      <c r="D39" s="36"/>
      <c r="E39" s="37"/>
      <c r="F39" s="50">
        <v>2</v>
      </c>
      <c r="G39" s="51"/>
      <c r="H39" s="60"/>
    </row>
    <row r="40" spans="1:8" ht="15.75" customHeight="1" x14ac:dyDescent="0.25">
      <c r="A40" s="89">
        <v>17</v>
      </c>
      <c r="B40" s="90">
        <f>+'2013-14'!C40*'look ups'!$B$1</f>
        <v>17167.98</v>
      </c>
      <c r="C40" s="91">
        <f t="shared" si="1"/>
        <v>8.8999377916018663</v>
      </c>
      <c r="D40" s="15"/>
      <c r="E40" s="21">
        <v>3</v>
      </c>
      <c r="F40" s="50"/>
      <c r="G40" s="51"/>
      <c r="H40" s="60"/>
    </row>
    <row r="41" spans="1:8" ht="15.75" customHeight="1" x14ac:dyDescent="0.25">
      <c r="A41" s="89">
        <v>16</v>
      </c>
      <c r="B41" s="90">
        <f>+'2013-14'!C41*'look ups'!$B$1</f>
        <v>16770.04</v>
      </c>
      <c r="C41" s="91">
        <f t="shared" si="1"/>
        <v>8.693644375324002</v>
      </c>
      <c r="D41" s="15"/>
      <c r="E41" s="21"/>
      <c r="F41" s="50"/>
      <c r="G41" s="51"/>
      <c r="H41" s="60"/>
    </row>
    <row r="42" spans="1:8" ht="15.75" customHeight="1" x14ac:dyDescent="0.2">
      <c r="A42" s="89">
        <v>15</v>
      </c>
      <c r="B42" s="90">
        <f>+'2013-14'!C42*'look ups'!$B$1</f>
        <v>16377.15</v>
      </c>
      <c r="C42" s="91">
        <f t="shared" si="1"/>
        <v>8.4899688958009332</v>
      </c>
      <c r="D42" s="16"/>
      <c r="E42" s="21"/>
      <c r="F42" s="50"/>
      <c r="G42" s="19"/>
      <c r="H42" s="60"/>
    </row>
    <row r="43" spans="1:8" ht="15.75" customHeight="1" x14ac:dyDescent="0.25">
      <c r="A43" s="89">
        <v>14</v>
      </c>
      <c r="B43" s="90">
        <f>+'2013-14'!C43*'look ups'!$B$1</f>
        <v>16040.82</v>
      </c>
      <c r="C43" s="91">
        <f t="shared" si="1"/>
        <v>8.3156143079315701</v>
      </c>
      <c r="D43" s="23">
        <v>2</v>
      </c>
      <c r="E43" s="22"/>
      <c r="F43" s="50">
        <v>1</v>
      </c>
      <c r="G43" s="51">
        <v>1</v>
      </c>
      <c r="H43" s="60"/>
    </row>
    <row r="44" spans="1:8" ht="15.75" customHeight="1" x14ac:dyDescent="0.25">
      <c r="A44" s="89">
        <v>13</v>
      </c>
      <c r="B44" s="90">
        <f>+'2013-14'!C44*'look ups'!$B$1</f>
        <v>15753.98</v>
      </c>
      <c r="C44" s="91">
        <f t="shared" si="1"/>
        <v>8.1669155002592007</v>
      </c>
      <c r="D44" s="38"/>
      <c r="E44" s="15"/>
      <c r="F44" s="50"/>
      <c r="G44" s="51"/>
      <c r="H44" s="60"/>
    </row>
    <row r="45" spans="1:8" ht="15.75" customHeight="1" x14ac:dyDescent="0.25">
      <c r="A45" s="89">
        <v>12</v>
      </c>
      <c r="B45" s="90">
        <f>+'2013-14'!C45*'look ups'!$B$1</f>
        <v>15340.89</v>
      </c>
      <c r="C45" s="91">
        <f t="shared" si="1"/>
        <v>7.9527682737169512</v>
      </c>
      <c r="D45" s="38"/>
      <c r="E45" s="20" t="s">
        <v>9</v>
      </c>
      <c r="F45" s="50"/>
      <c r="G45" s="51"/>
      <c r="H45" s="60"/>
    </row>
    <row r="46" spans="1:8" ht="15.75" customHeight="1" x14ac:dyDescent="0.25">
      <c r="A46" s="89">
        <v>11</v>
      </c>
      <c r="B46" s="90">
        <f>+'2013-14'!C46*'look ups'!$B$1</f>
        <v>15028.8</v>
      </c>
      <c r="C46" s="91">
        <f t="shared" si="1"/>
        <v>7.7909797822706057</v>
      </c>
      <c r="D46" s="17"/>
      <c r="E46" s="39"/>
      <c r="F46" s="52"/>
      <c r="G46" s="51"/>
      <c r="H46" s="60"/>
    </row>
    <row r="47" spans="1:8" ht="15.75" customHeight="1" x14ac:dyDescent="0.25">
      <c r="A47" s="89">
        <v>10</v>
      </c>
      <c r="B47" s="90">
        <v>14188</v>
      </c>
      <c r="C47" s="91">
        <f t="shared" si="1"/>
        <v>7.3551062726801453</v>
      </c>
      <c r="D47" s="20" t="s">
        <v>7</v>
      </c>
      <c r="E47" s="40"/>
      <c r="F47" s="52"/>
      <c r="G47" s="51"/>
      <c r="H47" s="60"/>
    </row>
    <row r="48" spans="1:8" ht="15.75" customHeight="1" x14ac:dyDescent="0.25">
      <c r="A48" s="89">
        <v>9</v>
      </c>
      <c r="B48" s="90">
        <v>13925</v>
      </c>
      <c r="C48" s="91">
        <f t="shared" si="1"/>
        <v>7.2187662001036808</v>
      </c>
      <c r="D48" s="21"/>
      <c r="E48" s="17"/>
      <c r="F48" s="52"/>
      <c r="G48" s="51"/>
      <c r="H48" s="61"/>
    </row>
    <row r="49" spans="1:8" ht="15.75" customHeight="1" x14ac:dyDescent="0.25">
      <c r="A49" s="89">
        <v>8</v>
      </c>
      <c r="B49" s="90">
        <v>13596</v>
      </c>
      <c r="C49" s="91">
        <f t="shared" si="1"/>
        <v>7.0482115085536545</v>
      </c>
      <c r="D49" s="22"/>
      <c r="E49" s="20" t="s">
        <v>8</v>
      </c>
      <c r="F49" s="52"/>
      <c r="G49" s="78"/>
      <c r="H49" s="79"/>
    </row>
    <row r="50" spans="1:8" ht="15.75" customHeight="1" x14ac:dyDescent="0.25">
      <c r="A50" s="89">
        <v>7</v>
      </c>
      <c r="B50" s="90">
        <v>13315</v>
      </c>
      <c r="C50" s="91">
        <f t="shared" si="1"/>
        <v>6.9025401762571281</v>
      </c>
      <c r="D50" s="17"/>
      <c r="E50" s="21"/>
      <c r="F50" s="52"/>
      <c r="G50" s="79"/>
      <c r="H50" s="79"/>
    </row>
    <row r="51" spans="1:8" ht="15.75" customHeight="1" x14ac:dyDescent="0.25">
      <c r="A51" s="89">
        <v>6</v>
      </c>
      <c r="B51" s="90">
        <v>13164</v>
      </c>
      <c r="C51" s="91">
        <f t="shared" si="1"/>
        <v>6.8242612752721614</v>
      </c>
      <c r="D51" s="23" t="s">
        <v>6</v>
      </c>
      <c r="E51" s="22"/>
      <c r="F51" s="52"/>
      <c r="G51" s="79"/>
      <c r="H51" s="79"/>
    </row>
    <row r="52" spans="1:8" ht="15.75" customHeight="1" x14ac:dyDescent="0.25">
      <c r="A52" s="89">
        <v>5</v>
      </c>
      <c r="B52" s="90">
        <v>13015</v>
      </c>
      <c r="C52" s="91">
        <f t="shared" si="1"/>
        <v>6.7470191809227575</v>
      </c>
      <c r="D52" s="24"/>
      <c r="E52" s="18"/>
      <c r="F52" s="52"/>
      <c r="G52" s="80"/>
      <c r="H52" s="80"/>
    </row>
    <row r="53" spans="1:8" ht="14.25" customHeight="1" x14ac:dyDescent="0.25">
      <c r="A53" s="62" t="s">
        <v>19</v>
      </c>
      <c r="B53" s="62"/>
      <c r="C53" s="62"/>
      <c r="D53" s="63"/>
      <c r="E53" s="63"/>
      <c r="F53" s="63"/>
      <c r="G53" s="63"/>
      <c r="H53" s="63"/>
    </row>
    <row r="54" spans="1:8" x14ac:dyDescent="0.25">
      <c r="A54" s="64"/>
      <c r="B54" s="64"/>
      <c r="C54" s="64"/>
      <c r="D54" s="65"/>
      <c r="E54" s="65"/>
      <c r="F54" s="65"/>
      <c r="G54" s="65"/>
      <c r="H54" s="65"/>
    </row>
  </sheetData>
  <mergeCells count="48">
    <mergeCell ref="A53:H54"/>
    <mergeCell ref="A1:A2"/>
    <mergeCell ref="B1:B2"/>
    <mergeCell ref="C1:C2"/>
    <mergeCell ref="D2:E2"/>
    <mergeCell ref="G2:H2"/>
    <mergeCell ref="D1:H1"/>
    <mergeCell ref="H16:H19"/>
    <mergeCell ref="G21:G25"/>
    <mergeCell ref="H26:H30"/>
    <mergeCell ref="G32:G35"/>
    <mergeCell ref="H37:H48"/>
    <mergeCell ref="G49:H52"/>
    <mergeCell ref="G26:G31"/>
    <mergeCell ref="H31:H36"/>
    <mergeCell ref="G36:G41"/>
    <mergeCell ref="G43:G48"/>
    <mergeCell ref="F46:F52"/>
    <mergeCell ref="H3:H6"/>
    <mergeCell ref="G7:G10"/>
    <mergeCell ref="H10:H15"/>
    <mergeCell ref="G16:G20"/>
    <mergeCell ref="H20:H25"/>
    <mergeCell ref="G3:G6"/>
    <mergeCell ref="H7:H9"/>
    <mergeCell ref="G11:G15"/>
    <mergeCell ref="F31:F34"/>
    <mergeCell ref="F35:F38"/>
    <mergeCell ref="F39:F42"/>
    <mergeCell ref="F43:F45"/>
    <mergeCell ref="F23:F26"/>
    <mergeCell ref="F27:F30"/>
    <mergeCell ref="D3:E22"/>
    <mergeCell ref="F3:F10"/>
    <mergeCell ref="F11:F14"/>
    <mergeCell ref="F15:F18"/>
    <mergeCell ref="F19:F22"/>
    <mergeCell ref="E49:E51"/>
    <mergeCell ref="D51:D52"/>
    <mergeCell ref="D23:E25"/>
    <mergeCell ref="D26:E28"/>
    <mergeCell ref="D29:E31"/>
    <mergeCell ref="D32:E35"/>
    <mergeCell ref="D36:E39"/>
    <mergeCell ref="E40:E43"/>
    <mergeCell ref="D43:D45"/>
    <mergeCell ref="E45:E47"/>
    <mergeCell ref="D47:D49"/>
  </mergeCells>
  <pageMargins left="0.70866141732283472" right="0.70866141732283472" top="1.3385826771653544" bottom="0.74803149606299213" header="0.31496062992125984" footer="0.31496062992125984"/>
  <pageSetup paperSize="9" scale="82" orientation="portrait" verticalDpi="0" r:id="rId1"/>
  <headerFooter>
    <oddHeader>&amp;C&amp;14Cambridgeshire County Council
National Joint Council Pay Spine
as at 1st April 2014
(Based on Employers Final Offer)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E1" sqref="E1:E65536"/>
    </sheetView>
  </sheetViews>
  <sheetFormatPr defaultRowHeight="12.75" x14ac:dyDescent="0.2"/>
  <cols>
    <col min="1" max="1" width="9.85546875" style="10" customWidth="1"/>
    <col min="2" max="2" width="7.42578125" style="10" customWidth="1"/>
    <col min="3" max="3" width="10.5703125" style="10" customWidth="1"/>
    <col min="4" max="16384" width="9.140625" style="10"/>
  </cols>
  <sheetData>
    <row r="1" spans="1:3" s="6" customFormat="1" ht="35.25" customHeight="1" x14ac:dyDescent="0.2">
      <c r="A1" s="88" t="s">
        <v>10</v>
      </c>
      <c r="B1" s="81" t="s">
        <v>0</v>
      </c>
      <c r="C1" s="81" t="s">
        <v>1</v>
      </c>
    </row>
    <row r="2" spans="1:3" s="7" customFormat="1" ht="39" customHeight="1" x14ac:dyDescent="0.25">
      <c r="A2" s="82"/>
      <c r="B2" s="82"/>
      <c r="C2" s="82"/>
    </row>
    <row r="3" spans="1:3" s="7" customFormat="1" ht="14.25" customHeight="1" x14ac:dyDescent="0.2">
      <c r="A3" s="83" t="s">
        <v>17</v>
      </c>
      <c r="B3" s="8">
        <v>54</v>
      </c>
      <c r="C3" s="9">
        <v>46834</v>
      </c>
    </row>
    <row r="4" spans="1:3" s="7" customFormat="1" ht="14.25" customHeight="1" x14ac:dyDescent="0.2">
      <c r="A4" s="84"/>
      <c r="B4" s="8">
        <v>53</v>
      </c>
      <c r="C4" s="9">
        <v>45824</v>
      </c>
    </row>
    <row r="5" spans="1:3" s="7" customFormat="1" ht="14.25" customHeight="1" x14ac:dyDescent="0.2">
      <c r="A5" s="84"/>
      <c r="B5" s="8">
        <v>52</v>
      </c>
      <c r="C5" s="9">
        <v>44836</v>
      </c>
    </row>
    <row r="6" spans="1:3" s="7" customFormat="1" ht="14.25" customHeight="1" x14ac:dyDescent="0.2">
      <c r="A6" s="84"/>
      <c r="B6" s="8">
        <v>51</v>
      </c>
      <c r="C6" s="9">
        <v>43871</v>
      </c>
    </row>
    <row r="7" spans="1:3" s="7" customFormat="1" ht="14.25" customHeight="1" x14ac:dyDescent="0.2">
      <c r="A7" s="85"/>
      <c r="B7" s="8">
        <v>50</v>
      </c>
      <c r="C7" s="9">
        <v>42925</v>
      </c>
    </row>
    <row r="8" spans="1:3" ht="15" customHeight="1" x14ac:dyDescent="0.2">
      <c r="A8" s="86" t="s">
        <v>5</v>
      </c>
      <c r="B8" s="4">
        <v>49</v>
      </c>
      <c r="C8" s="5">
        <v>42032</v>
      </c>
    </row>
    <row r="9" spans="1:3" x14ac:dyDescent="0.2">
      <c r="A9" s="87"/>
      <c r="B9" s="4">
        <v>48</v>
      </c>
      <c r="C9" s="5">
        <v>41148</v>
      </c>
    </row>
    <row r="10" spans="1:3" x14ac:dyDescent="0.2">
      <c r="A10" s="87"/>
      <c r="B10" s="4">
        <v>47</v>
      </c>
      <c r="C10" s="5">
        <v>40254</v>
      </c>
    </row>
    <row r="11" spans="1:3" x14ac:dyDescent="0.2">
      <c r="A11" s="87"/>
      <c r="B11" s="4">
        <v>46</v>
      </c>
      <c r="C11" s="5">
        <v>39351</v>
      </c>
    </row>
    <row r="12" spans="1:3" x14ac:dyDescent="0.2">
      <c r="A12" s="87"/>
      <c r="B12" s="4">
        <v>45</v>
      </c>
      <c r="C12" s="5">
        <v>38422</v>
      </c>
    </row>
    <row r="13" spans="1:3" x14ac:dyDescent="0.2">
      <c r="A13" s="87"/>
      <c r="B13" s="4">
        <v>44</v>
      </c>
      <c r="C13" s="5">
        <v>37578</v>
      </c>
    </row>
    <row r="14" spans="1:3" x14ac:dyDescent="0.2">
      <c r="A14" s="87"/>
      <c r="B14" s="4">
        <v>43</v>
      </c>
      <c r="C14" s="5">
        <v>36676</v>
      </c>
    </row>
    <row r="15" spans="1:3" ht="15" customHeight="1" x14ac:dyDescent="0.2">
      <c r="A15" s="87"/>
      <c r="B15" s="4">
        <v>42</v>
      </c>
      <c r="C15" s="5">
        <v>35784</v>
      </c>
    </row>
    <row r="16" spans="1:3" x14ac:dyDescent="0.2">
      <c r="A16" s="87"/>
      <c r="B16" s="4">
        <v>41</v>
      </c>
      <c r="C16" s="5">
        <v>34894</v>
      </c>
    </row>
    <row r="17" spans="1:3" x14ac:dyDescent="0.2">
      <c r="A17" s="87"/>
      <c r="B17" s="4">
        <v>40</v>
      </c>
      <c r="C17" s="5">
        <v>33998</v>
      </c>
    </row>
    <row r="18" spans="1:3" x14ac:dyDescent="0.2">
      <c r="A18" s="87"/>
      <c r="B18" s="4">
        <v>39</v>
      </c>
      <c r="C18" s="5">
        <v>33128</v>
      </c>
    </row>
    <row r="19" spans="1:3" x14ac:dyDescent="0.2">
      <c r="A19" s="87"/>
      <c r="B19" s="4">
        <v>38</v>
      </c>
      <c r="C19" s="5">
        <v>32072</v>
      </c>
    </row>
    <row r="20" spans="1:3" x14ac:dyDescent="0.2">
      <c r="A20" s="87"/>
      <c r="B20" s="4">
        <v>37</v>
      </c>
      <c r="C20" s="5">
        <v>31160</v>
      </c>
    </row>
    <row r="21" spans="1:3" x14ac:dyDescent="0.2">
      <c r="A21" s="87"/>
      <c r="B21" s="4">
        <v>36</v>
      </c>
      <c r="C21" s="5">
        <v>30311</v>
      </c>
    </row>
    <row r="22" spans="1:3" x14ac:dyDescent="0.2">
      <c r="A22" s="87"/>
      <c r="B22" s="4">
        <v>35</v>
      </c>
      <c r="C22" s="5">
        <v>29528</v>
      </c>
    </row>
    <row r="23" spans="1:3" ht="15" customHeight="1" x14ac:dyDescent="0.2">
      <c r="A23" s="86" t="s">
        <v>5</v>
      </c>
      <c r="B23" s="4">
        <v>34</v>
      </c>
      <c r="C23" s="5">
        <v>28922</v>
      </c>
    </row>
    <row r="24" spans="1:3" x14ac:dyDescent="0.2">
      <c r="A24" s="87"/>
      <c r="B24" s="4">
        <v>33</v>
      </c>
      <c r="C24" s="5">
        <v>28127</v>
      </c>
    </row>
    <row r="25" spans="1:3" ht="15" customHeight="1" x14ac:dyDescent="0.2">
      <c r="A25" s="87"/>
      <c r="B25" s="4">
        <v>32</v>
      </c>
      <c r="C25" s="5">
        <v>27323</v>
      </c>
    </row>
    <row r="26" spans="1:3" ht="15" customHeight="1" x14ac:dyDescent="0.2">
      <c r="A26" s="87"/>
      <c r="B26" s="4">
        <v>31</v>
      </c>
      <c r="C26" s="5">
        <v>26539</v>
      </c>
    </row>
    <row r="27" spans="1:3" x14ac:dyDescent="0.2">
      <c r="A27" s="87"/>
      <c r="B27" s="4">
        <v>30</v>
      </c>
      <c r="C27" s="5">
        <v>25727</v>
      </c>
    </row>
    <row r="28" spans="1:3" x14ac:dyDescent="0.2">
      <c r="A28" s="87"/>
      <c r="B28" s="4">
        <v>29</v>
      </c>
      <c r="C28" s="5">
        <v>24892</v>
      </c>
    </row>
    <row r="29" spans="1:3" ht="15" customHeight="1" x14ac:dyDescent="0.2">
      <c r="A29" s="87"/>
      <c r="B29" s="4">
        <v>28</v>
      </c>
      <c r="C29" s="5">
        <v>23945</v>
      </c>
    </row>
    <row r="30" spans="1:3" x14ac:dyDescent="0.2">
      <c r="A30" s="87"/>
      <c r="B30" s="4">
        <v>27</v>
      </c>
      <c r="C30" s="5">
        <v>23188</v>
      </c>
    </row>
    <row r="31" spans="1:3" ht="15" customHeight="1" x14ac:dyDescent="0.2">
      <c r="A31" s="87"/>
      <c r="B31" s="4">
        <v>26</v>
      </c>
      <c r="C31" s="5">
        <v>22443</v>
      </c>
    </row>
    <row r="32" spans="1:3" ht="15" customHeight="1" x14ac:dyDescent="0.2">
      <c r="A32" s="87"/>
      <c r="B32" s="4">
        <v>25</v>
      </c>
      <c r="C32" s="5">
        <v>21734</v>
      </c>
    </row>
    <row r="33" spans="1:3" x14ac:dyDescent="0.2">
      <c r="A33" s="87"/>
      <c r="B33" s="4">
        <v>24</v>
      </c>
      <c r="C33" s="5">
        <v>21067</v>
      </c>
    </row>
    <row r="34" spans="1:3" ht="15" customHeight="1" x14ac:dyDescent="0.2">
      <c r="A34" s="87"/>
      <c r="B34" s="4">
        <v>23</v>
      </c>
      <c r="C34" s="5">
        <v>20400</v>
      </c>
    </row>
    <row r="35" spans="1:3" ht="15" customHeight="1" x14ac:dyDescent="0.2">
      <c r="A35" s="87"/>
      <c r="B35" s="4">
        <v>22</v>
      </c>
      <c r="C35" s="5">
        <v>19817</v>
      </c>
    </row>
    <row r="36" spans="1:3" x14ac:dyDescent="0.2">
      <c r="A36" s="86" t="s">
        <v>2</v>
      </c>
      <c r="B36" s="4">
        <v>21</v>
      </c>
      <c r="C36" s="5">
        <v>19317</v>
      </c>
    </row>
    <row r="37" spans="1:3" x14ac:dyDescent="0.2">
      <c r="A37" s="86"/>
      <c r="B37" s="4">
        <v>20</v>
      </c>
      <c r="C37" s="5">
        <v>18638</v>
      </c>
    </row>
    <row r="38" spans="1:3" x14ac:dyDescent="0.2">
      <c r="A38" s="86"/>
      <c r="B38" s="4">
        <v>19</v>
      </c>
      <c r="C38" s="5">
        <v>17980</v>
      </c>
    </row>
    <row r="39" spans="1:3" x14ac:dyDescent="0.2">
      <c r="A39" s="86"/>
      <c r="B39" s="4">
        <v>18</v>
      </c>
      <c r="C39" s="5">
        <v>17333</v>
      </c>
    </row>
    <row r="40" spans="1:3" ht="15" customHeight="1" x14ac:dyDescent="0.2">
      <c r="A40" s="86"/>
      <c r="B40" s="4">
        <v>17</v>
      </c>
      <c r="C40" s="5">
        <v>16998</v>
      </c>
    </row>
    <row r="41" spans="1:3" x14ac:dyDescent="0.2">
      <c r="A41" s="86"/>
      <c r="B41" s="4">
        <v>16</v>
      </c>
      <c r="C41" s="5">
        <v>16604</v>
      </c>
    </row>
    <row r="42" spans="1:3" ht="15" customHeight="1" x14ac:dyDescent="0.2">
      <c r="A42" s="86"/>
      <c r="B42" s="4">
        <v>15</v>
      </c>
      <c r="C42" s="5">
        <v>16215</v>
      </c>
    </row>
    <row r="43" spans="1:3" ht="15" customHeight="1" x14ac:dyDescent="0.2">
      <c r="A43" s="86"/>
      <c r="B43" s="4">
        <v>14</v>
      </c>
      <c r="C43" s="5">
        <v>15882</v>
      </c>
    </row>
    <row r="44" spans="1:3" x14ac:dyDescent="0.2">
      <c r="A44" s="86"/>
      <c r="B44" s="4">
        <v>13</v>
      </c>
      <c r="C44" s="5">
        <v>15598</v>
      </c>
    </row>
    <row r="45" spans="1:3" x14ac:dyDescent="0.2">
      <c r="A45" s="86"/>
      <c r="B45" s="4">
        <v>12</v>
      </c>
      <c r="C45" s="5">
        <v>15189</v>
      </c>
    </row>
    <row r="46" spans="1:3" x14ac:dyDescent="0.2">
      <c r="A46" s="86"/>
      <c r="B46" s="4">
        <v>11</v>
      </c>
      <c r="C46" s="5">
        <v>14880</v>
      </c>
    </row>
    <row r="47" spans="1:3" ht="15" customHeight="1" x14ac:dyDescent="0.2">
      <c r="A47" s="86"/>
      <c r="B47" s="4">
        <v>10</v>
      </c>
      <c r="C47" s="5">
        <v>14013</v>
      </c>
    </row>
    <row r="48" spans="1:3" x14ac:dyDescent="0.2">
      <c r="A48" s="86"/>
      <c r="B48" s="4">
        <v>9</v>
      </c>
      <c r="C48" s="5">
        <v>13725</v>
      </c>
    </row>
    <row r="49" spans="1:3" x14ac:dyDescent="0.2">
      <c r="A49" s="86"/>
      <c r="B49" s="4">
        <v>8</v>
      </c>
      <c r="C49" s="5">
        <v>13321</v>
      </c>
    </row>
    <row r="50" spans="1:3" x14ac:dyDescent="0.2">
      <c r="A50" s="86"/>
      <c r="B50" s="4">
        <v>7</v>
      </c>
      <c r="C50" s="5">
        <v>12915</v>
      </c>
    </row>
    <row r="51" spans="1:3" ht="15" customHeight="1" x14ac:dyDescent="0.2">
      <c r="A51" s="86"/>
      <c r="B51" s="4">
        <v>6</v>
      </c>
      <c r="C51" s="5">
        <v>12614</v>
      </c>
    </row>
    <row r="52" spans="1:3" x14ac:dyDescent="0.2">
      <c r="A52" s="86"/>
      <c r="B52" s="4">
        <v>5</v>
      </c>
      <c r="C52" s="5">
        <v>12435</v>
      </c>
    </row>
    <row r="53" spans="1:3" s="6" customFormat="1" x14ac:dyDescent="0.2">
      <c r="A53" s="11"/>
      <c r="B53" s="1"/>
      <c r="C53" s="2"/>
    </row>
  </sheetData>
  <mergeCells count="7">
    <mergeCell ref="B1:B2"/>
    <mergeCell ref="C1:C2"/>
    <mergeCell ref="A3:A7"/>
    <mergeCell ref="A36:A52"/>
    <mergeCell ref="A23:A35"/>
    <mergeCell ref="A8:A22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49" sqref="A49:IV50"/>
    </sheetView>
  </sheetViews>
  <sheetFormatPr defaultRowHeight="15" x14ac:dyDescent="0.25"/>
  <cols>
    <col min="1" max="1" width="18" bestFit="1" customWidth="1"/>
  </cols>
  <sheetData>
    <row r="1" spans="1:2" x14ac:dyDescent="0.25">
      <c r="A1" t="s">
        <v>11</v>
      </c>
      <c r="B1" s="3">
        <v>1.01</v>
      </c>
    </row>
    <row r="2" spans="1:2" x14ac:dyDescent="0.25">
      <c r="A2" t="s">
        <v>12</v>
      </c>
      <c r="B2">
        <v>1929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2014-15 (2)</vt:lpstr>
      <vt:lpstr>2013-14</vt:lpstr>
      <vt:lpstr>look ups</vt:lpstr>
      <vt:lpstr>'2014-15 (2)'!Print_Area</vt:lpstr>
    </vt:vector>
  </TitlesOfParts>
  <Company>Northamptonshire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jdesborough</dc:creator>
  <cp:lastModifiedBy>Irene Melo</cp:lastModifiedBy>
  <cp:lastPrinted>2014-09-03T12:36:04Z</cp:lastPrinted>
  <dcterms:created xsi:type="dcterms:W3CDTF">2013-04-08T15:01:14Z</dcterms:created>
  <dcterms:modified xsi:type="dcterms:W3CDTF">2015-03-03T15:54:35Z</dcterms:modified>
</cp:coreProperties>
</file>