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20" windowWidth="19035" windowHeight="8445"/>
  </bookViews>
  <sheets>
    <sheet name="Overall Numbers" sheetId="1" r:id="rId1"/>
    <sheet name="HTT - Measures" sheetId="2" r:id="rId2"/>
    <sheet name="HTR Measures" sheetId="3" r:id="rId3"/>
  </sheets>
  <calcPr calcId="145621"/>
</workbook>
</file>

<file path=xl/calcChain.xml><?xml version="1.0" encoding="utf-8"?>
<calcChain xmlns="http://schemas.openxmlformats.org/spreadsheetml/2006/main">
  <c r="N62" i="2" l="1"/>
  <c r="O62" i="2"/>
  <c r="P62" i="2"/>
  <c r="Q62" i="2"/>
  <c r="N63" i="2"/>
  <c r="O63" i="2"/>
  <c r="P63" i="2"/>
  <c r="Q63" i="2"/>
  <c r="N64" i="2"/>
  <c r="P64" i="2"/>
  <c r="N65" i="2"/>
  <c r="O65" i="2"/>
  <c r="P65" i="2"/>
  <c r="Q65" i="2"/>
  <c r="N66" i="2"/>
  <c r="O66" i="2"/>
  <c r="P66" i="2"/>
  <c r="Q66" i="2"/>
  <c r="N67" i="2"/>
  <c r="O67" i="2"/>
  <c r="P67" i="2"/>
  <c r="Q67" i="2"/>
  <c r="N68" i="2"/>
  <c r="O68" i="2"/>
  <c r="P68" i="2"/>
  <c r="Q68" i="2"/>
  <c r="N69" i="2"/>
  <c r="O69" i="2"/>
  <c r="P69" i="2"/>
  <c r="Q69" i="2"/>
  <c r="N70" i="2"/>
  <c r="O70" i="2"/>
  <c r="P70" i="2"/>
  <c r="Q70" i="2"/>
  <c r="N71" i="2"/>
  <c r="O71" i="2"/>
  <c r="P71" i="2"/>
  <c r="Q71" i="2"/>
  <c r="N72" i="2"/>
  <c r="O72" i="2"/>
  <c r="P72" i="2"/>
  <c r="Q72" i="2"/>
  <c r="N73" i="2"/>
  <c r="O73" i="2"/>
  <c r="P73" i="2"/>
  <c r="Q73" i="2"/>
  <c r="N74" i="2"/>
  <c r="O74" i="2"/>
  <c r="P74" i="2"/>
  <c r="Q74" i="2"/>
  <c r="N75" i="2"/>
  <c r="O75" i="2"/>
  <c r="P75" i="2"/>
  <c r="Q75" i="2"/>
  <c r="N77" i="2"/>
  <c r="O77" i="2"/>
  <c r="P77" i="2"/>
  <c r="Q77" i="2"/>
  <c r="N82" i="2"/>
  <c r="O82" i="2"/>
  <c r="P82" i="2"/>
  <c r="Q82" i="2"/>
  <c r="N83" i="2"/>
  <c r="O83" i="2"/>
  <c r="P83" i="2"/>
  <c r="Q83" i="2"/>
  <c r="N84" i="2"/>
  <c r="P84" i="2"/>
  <c r="N85" i="2"/>
  <c r="O85" i="2"/>
  <c r="P85" i="2"/>
  <c r="Q85" i="2"/>
  <c r="N86" i="2"/>
  <c r="O86" i="2"/>
  <c r="P86" i="2"/>
  <c r="Q86" i="2"/>
  <c r="N87" i="2"/>
  <c r="O87" i="2"/>
  <c r="P87" i="2"/>
  <c r="Q87" i="2"/>
  <c r="N88" i="2"/>
  <c r="O88" i="2"/>
  <c r="P88" i="2"/>
  <c r="Q88" i="2"/>
  <c r="N89" i="2"/>
  <c r="O89" i="2"/>
  <c r="P89" i="2"/>
  <c r="Q89" i="2"/>
  <c r="N90" i="2"/>
  <c r="O90" i="2"/>
  <c r="P90" i="2"/>
  <c r="Q90" i="2"/>
  <c r="N91" i="2"/>
  <c r="O91" i="2"/>
  <c r="P91" i="2"/>
  <c r="Q91" i="2"/>
  <c r="N92" i="2"/>
  <c r="O92" i="2"/>
  <c r="P92" i="2"/>
  <c r="N93" i="2"/>
  <c r="O93" i="2"/>
  <c r="P93" i="2"/>
  <c r="Q93" i="2"/>
  <c r="N94" i="2"/>
  <c r="O94" i="2"/>
  <c r="P94" i="2"/>
  <c r="Q94" i="2"/>
  <c r="N95" i="2"/>
  <c r="P95" i="2"/>
  <c r="Q95" i="2"/>
  <c r="P96" i="2"/>
  <c r="N97" i="2"/>
  <c r="O97" i="2"/>
  <c r="P97" i="2"/>
  <c r="Q97" i="2"/>
  <c r="N102" i="2"/>
  <c r="P102" i="2"/>
  <c r="Q102" i="2"/>
  <c r="N103" i="2"/>
  <c r="P103" i="2"/>
  <c r="Q103" i="2"/>
  <c r="N104" i="2"/>
  <c r="P104" i="2"/>
  <c r="N105" i="2"/>
  <c r="O105" i="2"/>
  <c r="P105" i="2"/>
  <c r="Q105" i="2"/>
  <c r="N106" i="2"/>
  <c r="O106" i="2"/>
  <c r="P106" i="2"/>
  <c r="N107" i="2"/>
  <c r="O107" i="2"/>
  <c r="P107" i="2"/>
  <c r="Q107" i="2"/>
  <c r="N108" i="2"/>
  <c r="O108" i="2"/>
  <c r="P108" i="2"/>
  <c r="Q108" i="2"/>
  <c r="N109" i="2"/>
  <c r="O109" i="2"/>
  <c r="P109" i="2"/>
  <c r="Q109" i="2"/>
  <c r="N110" i="2"/>
  <c r="P110" i="2"/>
  <c r="Q110" i="2"/>
  <c r="N111" i="2"/>
  <c r="O111" i="2"/>
  <c r="P111" i="2"/>
  <c r="Q111" i="2"/>
  <c r="N112" i="2"/>
  <c r="P112" i="2"/>
  <c r="Q112" i="2"/>
  <c r="N113" i="2"/>
  <c r="O113" i="2"/>
  <c r="P113" i="2"/>
  <c r="Q113" i="2"/>
  <c r="N114" i="2"/>
  <c r="O114" i="2"/>
  <c r="P114" i="2"/>
  <c r="Q114" i="2"/>
  <c r="N115" i="2"/>
  <c r="P115" i="2"/>
  <c r="Q115" i="2"/>
  <c r="P116" i="2"/>
  <c r="N117" i="2"/>
  <c r="O117" i="2"/>
  <c r="P117" i="2"/>
  <c r="Q117" i="2"/>
  <c r="P136" i="2"/>
  <c r="N136" i="2"/>
  <c r="Q134" i="2"/>
  <c r="P134" i="2"/>
  <c r="N134" i="2"/>
  <c r="Q133" i="2"/>
  <c r="P133" i="2"/>
  <c r="O133" i="2"/>
  <c r="N133" i="2"/>
  <c r="Q132" i="2"/>
  <c r="P132" i="2"/>
  <c r="O132" i="2"/>
  <c r="N132" i="2"/>
  <c r="P131" i="2"/>
  <c r="N131" i="2"/>
  <c r="Q130" i="2"/>
  <c r="P130" i="2"/>
  <c r="O130" i="2"/>
  <c r="N130" i="2"/>
  <c r="P129" i="2"/>
  <c r="N129" i="2"/>
  <c r="Q128" i="2"/>
  <c r="P128" i="2"/>
  <c r="O128" i="2"/>
  <c r="N128" i="2"/>
  <c r="Q127" i="2"/>
  <c r="P127" i="2"/>
  <c r="O127" i="2"/>
  <c r="N127" i="2"/>
  <c r="P126" i="2"/>
  <c r="O126" i="2"/>
  <c r="N126" i="2"/>
  <c r="P125" i="2"/>
  <c r="O125" i="2"/>
  <c r="N125" i="2"/>
  <c r="P124" i="2"/>
  <c r="N124" i="2"/>
  <c r="Q123" i="2"/>
  <c r="P123" i="2"/>
  <c r="N123" i="2"/>
  <c r="Q122" i="2"/>
  <c r="P122" i="2"/>
  <c r="N122" i="2"/>
  <c r="N141" i="2"/>
  <c r="P141" i="2"/>
  <c r="Q141" i="2"/>
  <c r="N142" i="2"/>
  <c r="P142" i="2"/>
  <c r="Q142" i="2"/>
  <c r="N143" i="2"/>
  <c r="P143" i="2"/>
  <c r="N144" i="2"/>
  <c r="P144" i="2"/>
  <c r="Q144" i="2"/>
  <c r="N145" i="2"/>
  <c r="P145" i="2"/>
  <c r="N146" i="2"/>
  <c r="O146" i="2"/>
  <c r="P146" i="2"/>
  <c r="Q146" i="2"/>
  <c r="N147" i="2"/>
  <c r="P147" i="2"/>
  <c r="Q147" i="2"/>
  <c r="N148" i="2"/>
  <c r="P148" i="2"/>
  <c r="N149" i="2"/>
  <c r="O149" i="2"/>
  <c r="P149" i="2"/>
  <c r="Q149" i="2"/>
  <c r="N150" i="2"/>
  <c r="P150" i="2"/>
  <c r="N151" i="2"/>
  <c r="O151" i="2"/>
  <c r="P151" i="2"/>
  <c r="Q151" i="2"/>
  <c r="N152" i="2"/>
  <c r="O152" i="2"/>
  <c r="P152" i="2"/>
  <c r="Q152" i="2"/>
  <c r="N153" i="2"/>
  <c r="P153" i="2"/>
  <c r="Q153" i="2"/>
  <c r="N155" i="2"/>
  <c r="P155" i="2"/>
  <c r="Q155" i="2"/>
  <c r="M141" i="3"/>
  <c r="N141" i="3"/>
  <c r="L142" i="3"/>
  <c r="M142" i="3"/>
  <c r="N142" i="3"/>
  <c r="M143" i="3"/>
  <c r="N143" i="3"/>
  <c r="L144" i="3"/>
  <c r="M144" i="3"/>
  <c r="N144" i="3"/>
  <c r="L145" i="3"/>
  <c r="M145" i="3"/>
  <c r="N145" i="3"/>
  <c r="L146" i="3"/>
  <c r="M146" i="3"/>
  <c r="N146" i="3"/>
  <c r="L147" i="3"/>
  <c r="M147" i="3"/>
  <c r="N147" i="3"/>
  <c r="L148" i="3"/>
  <c r="M148" i="3"/>
  <c r="N148" i="3"/>
  <c r="L149" i="3"/>
  <c r="M149" i="3"/>
  <c r="N149" i="3"/>
  <c r="L150" i="3"/>
  <c r="M150" i="3"/>
  <c r="N150" i="3"/>
  <c r="L151" i="3"/>
  <c r="M151" i="3"/>
  <c r="N151" i="3"/>
  <c r="L152" i="3"/>
  <c r="M152" i="3"/>
  <c r="N152" i="3"/>
  <c r="L153" i="3"/>
  <c r="M153" i="3"/>
  <c r="N153" i="3"/>
  <c r="L155" i="3"/>
  <c r="M155" i="3"/>
  <c r="N155" i="3"/>
  <c r="N77" i="3" l="1"/>
  <c r="M77" i="3"/>
  <c r="L77" i="3"/>
  <c r="N75" i="3"/>
  <c r="M75" i="3"/>
  <c r="L75" i="3"/>
  <c r="N74" i="3"/>
  <c r="M74" i="3"/>
  <c r="L74" i="3"/>
  <c r="N73" i="3"/>
  <c r="M73" i="3"/>
  <c r="L73" i="3"/>
  <c r="N72" i="3"/>
  <c r="M72" i="3"/>
  <c r="L72" i="3"/>
  <c r="N71" i="3"/>
  <c r="M71" i="3"/>
  <c r="L71" i="3"/>
  <c r="N70" i="3"/>
  <c r="M70" i="3"/>
  <c r="L70" i="3"/>
  <c r="N69" i="3"/>
  <c r="M69" i="3"/>
  <c r="L69" i="3"/>
  <c r="N68" i="3"/>
  <c r="M68" i="3"/>
  <c r="L68" i="3"/>
  <c r="N67" i="3"/>
  <c r="M67" i="3"/>
  <c r="L67" i="3"/>
  <c r="N66" i="3"/>
  <c r="M66" i="3"/>
  <c r="L66" i="3"/>
  <c r="N65" i="3"/>
  <c r="M65" i="3"/>
  <c r="L65" i="3"/>
  <c r="N64" i="3"/>
  <c r="M64" i="3"/>
  <c r="L64" i="3"/>
  <c r="N63" i="3"/>
  <c r="M63" i="3"/>
  <c r="L63" i="3"/>
  <c r="N62" i="3"/>
  <c r="M62" i="3"/>
  <c r="L62" i="3"/>
  <c r="N61" i="3"/>
  <c r="M61" i="3"/>
  <c r="L61" i="3"/>
  <c r="N97" i="3"/>
  <c r="M97" i="3"/>
  <c r="L97" i="3"/>
  <c r="N96" i="3"/>
  <c r="N95" i="3"/>
  <c r="M95" i="3"/>
  <c r="L95" i="3"/>
  <c r="N94" i="3"/>
  <c r="M94" i="3"/>
  <c r="L94" i="3"/>
  <c r="N93" i="3"/>
  <c r="M93" i="3"/>
  <c r="L93" i="3"/>
  <c r="N92" i="3"/>
  <c r="M92" i="3"/>
  <c r="L92" i="3"/>
  <c r="N91" i="3"/>
  <c r="M91" i="3"/>
  <c r="L91" i="3"/>
  <c r="N90" i="3"/>
  <c r="M90" i="3"/>
  <c r="L90" i="3"/>
  <c r="N89" i="3"/>
  <c r="M89" i="3"/>
  <c r="L89" i="3"/>
  <c r="N88" i="3"/>
  <c r="M88" i="3"/>
  <c r="L88" i="3"/>
  <c r="N87" i="3"/>
  <c r="M87" i="3"/>
  <c r="L87" i="3"/>
  <c r="N86" i="3"/>
  <c r="M86" i="3"/>
  <c r="L86" i="3"/>
  <c r="N85" i="3"/>
  <c r="M85" i="3"/>
  <c r="L85" i="3"/>
  <c r="N84" i="3"/>
  <c r="M84" i="3"/>
  <c r="L84" i="3"/>
  <c r="N83" i="3"/>
  <c r="M83" i="3"/>
  <c r="L83" i="3"/>
  <c r="N82" i="3"/>
  <c r="M82" i="3"/>
  <c r="L82" i="3"/>
  <c r="N81" i="3"/>
  <c r="M81" i="3"/>
  <c r="L81" i="3"/>
  <c r="L102" i="3"/>
  <c r="M102" i="3"/>
  <c r="N102" i="3"/>
  <c r="L103" i="3"/>
  <c r="M103" i="3"/>
  <c r="N103" i="3"/>
  <c r="M104" i="3"/>
  <c r="N104" i="3"/>
  <c r="L105" i="3"/>
  <c r="M105" i="3"/>
  <c r="N105" i="3"/>
  <c r="L106" i="3"/>
  <c r="M106" i="3"/>
  <c r="N106" i="3"/>
  <c r="L108" i="3"/>
  <c r="M108" i="3"/>
  <c r="N108" i="3"/>
  <c r="L109" i="3"/>
  <c r="M109" i="3"/>
  <c r="N109" i="3"/>
  <c r="L110" i="3"/>
  <c r="M110" i="3"/>
  <c r="N110" i="3"/>
  <c r="L111" i="3"/>
  <c r="M111" i="3"/>
  <c r="N111" i="3"/>
  <c r="L112" i="3"/>
  <c r="M112" i="3"/>
  <c r="N112" i="3"/>
  <c r="L113" i="3"/>
  <c r="M113" i="3"/>
  <c r="N113" i="3"/>
  <c r="L114" i="3"/>
  <c r="M114" i="3"/>
  <c r="N114" i="3"/>
  <c r="L115" i="3"/>
  <c r="M115" i="3"/>
  <c r="N115" i="3"/>
  <c r="L117" i="3"/>
  <c r="M117" i="3"/>
  <c r="N117" i="3"/>
  <c r="M101" i="3"/>
  <c r="N101" i="3"/>
  <c r="L101" i="3"/>
  <c r="N136" i="3"/>
  <c r="M136" i="3"/>
  <c r="L136" i="3"/>
  <c r="N134" i="3"/>
  <c r="M134" i="3"/>
  <c r="L134" i="3"/>
  <c r="N133" i="3"/>
  <c r="M133" i="3"/>
  <c r="L133" i="3"/>
  <c r="N132" i="3"/>
  <c r="M132" i="3"/>
  <c r="L132" i="3"/>
  <c r="N131" i="3"/>
  <c r="M131" i="3"/>
  <c r="L131" i="3"/>
  <c r="N130" i="3"/>
  <c r="M130" i="3"/>
  <c r="L130" i="3"/>
  <c r="N129" i="3"/>
  <c r="M129" i="3"/>
  <c r="L129" i="3"/>
  <c r="N128" i="3"/>
  <c r="M128" i="3"/>
  <c r="L128" i="3"/>
  <c r="N127" i="3"/>
  <c r="M127" i="3"/>
  <c r="L127" i="3"/>
  <c r="N126" i="3"/>
  <c r="M126" i="3"/>
  <c r="L126" i="3"/>
  <c r="N125" i="3"/>
  <c r="M125" i="3"/>
  <c r="L125" i="3"/>
  <c r="N124" i="3"/>
  <c r="M124" i="3"/>
  <c r="N123" i="3"/>
  <c r="M123" i="3"/>
  <c r="L123" i="3"/>
  <c r="N122" i="3"/>
  <c r="M122" i="3"/>
  <c r="N121" i="3"/>
  <c r="M121" i="3"/>
  <c r="L121" i="3"/>
  <c r="M140" i="3"/>
  <c r="N140" i="3"/>
  <c r="L140" i="3"/>
  <c r="Q140" i="2"/>
  <c r="P140" i="2"/>
  <c r="O140" i="2"/>
  <c r="N140" i="2"/>
  <c r="O121" i="2"/>
  <c r="P121" i="2"/>
  <c r="Q121" i="2"/>
  <c r="N121" i="2"/>
  <c r="Q101" i="2"/>
  <c r="P101" i="2"/>
  <c r="O101" i="2"/>
  <c r="N101" i="2"/>
  <c r="Q81" i="2"/>
  <c r="P81" i="2"/>
  <c r="O81" i="2"/>
  <c r="N81" i="2"/>
  <c r="O61" i="2"/>
  <c r="P61" i="2"/>
  <c r="Q61" i="2"/>
  <c r="N61" i="2"/>
  <c r="J3" i="1" l="1"/>
  <c r="J2" i="1"/>
  <c r="E19" i="1"/>
  <c r="E20" i="1"/>
  <c r="E21" i="1"/>
  <c r="E22" i="1"/>
  <c r="E23" i="1"/>
  <c r="E24" i="1"/>
  <c r="E25" i="1"/>
  <c r="E18" i="1"/>
  <c r="F8" i="1"/>
  <c r="F9" i="1"/>
  <c r="F10" i="1"/>
  <c r="F11" i="1"/>
  <c r="F12" i="1"/>
  <c r="F13" i="1"/>
  <c r="F14" i="1"/>
  <c r="F7" i="1"/>
</calcChain>
</file>

<file path=xl/sharedStrings.xml><?xml version="1.0" encoding="utf-8"?>
<sst xmlns="http://schemas.openxmlformats.org/spreadsheetml/2006/main" count="1095" uniqueCount="50">
  <si>
    <t>Hard to Treat</t>
  </si>
  <si>
    <t>Year 05/06</t>
  </si>
  <si>
    <t>Year 06/07</t>
  </si>
  <si>
    <t>Year 07/08</t>
  </si>
  <si>
    <t>Year 08/09</t>
  </si>
  <si>
    <t>Year 09/10</t>
  </si>
  <si>
    <t>Year 10/11</t>
  </si>
  <si>
    <t>Year 11/12</t>
  </si>
  <si>
    <t>Year 12/13</t>
  </si>
  <si>
    <t>Total</t>
  </si>
  <si>
    <t>Hard to Reach</t>
  </si>
  <si>
    <t>Overall Figures</t>
  </si>
  <si>
    <t>Solid Walls</t>
  </si>
  <si>
    <t>Off Gas Network</t>
  </si>
  <si>
    <t>No Loft Cavity</t>
  </si>
  <si>
    <t>Built Pre-1929</t>
  </si>
  <si>
    <t>Measure Category</t>
  </si>
  <si>
    <t>Scheme Year 12/13</t>
  </si>
  <si>
    <t>Scheme Year 11/12</t>
  </si>
  <si>
    <t>Scheme Year 10/11</t>
  </si>
  <si>
    <t>Scheme Year 09/10</t>
  </si>
  <si>
    <t>Scheme Year 08/09</t>
  </si>
  <si>
    <t>Tank Jackets</t>
  </si>
  <si>
    <t>Solid Fuel Fire Cassettes</t>
  </si>
  <si>
    <t>Oil Central Heating</t>
  </si>
  <si>
    <t>Loft Insulation</t>
  </si>
  <si>
    <t>Heating Repairs</t>
  </si>
  <si>
    <t>Gas Wall Heaters</t>
  </si>
  <si>
    <t>Gas Central Heating</t>
  </si>
  <si>
    <t>FIDIHWT</t>
  </si>
  <si>
    <t>Electric Storage Heating</t>
  </si>
  <si>
    <t>Draughtproofing</t>
  </si>
  <si>
    <t>CFL</t>
  </si>
  <si>
    <t>Cavity Wall Insulation</t>
  </si>
  <si>
    <t>Boiler Replacement Solid Fuel</t>
  </si>
  <si>
    <t>Boiler Replacement Oil</t>
  </si>
  <si>
    <t>Boiler Replacement LPG</t>
  </si>
  <si>
    <t>Boiler Replacement Gas</t>
  </si>
  <si>
    <t>Scheme Year 07/08</t>
  </si>
  <si>
    <t>Scheme Year 06/07</t>
  </si>
  <si>
    <t>Scheme Year 05/06</t>
  </si>
  <si>
    <t>Hard to Treat Subset Numbers</t>
  </si>
  <si>
    <t>Ethnicity</t>
  </si>
  <si>
    <t>Private Landlord</t>
  </si>
  <si>
    <t>Rurality</t>
  </si>
  <si>
    <t>Hard to Reach Subset Numbers</t>
  </si>
  <si>
    <t>Boiler Replacement Warm Air</t>
  </si>
  <si>
    <t>Measures</t>
  </si>
  <si>
    <t>Spend</t>
  </si>
  <si>
    <t>Average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</si>
</sst>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/>
    <xf numFmtId="0" fontId="3" fillId="4" borderId="1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5" borderId="1" xfId="0" applyFont="1" applyFill="1" applyBorder="1"/>
    <xf numFmtId="0" fontId="0" fillId="0" borderId="1" xfId="0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2" fillId="7" borderId="1" xfId="1" applyFont="1" applyFill="1" applyBorder="1" applyAlignment="1">
      <alignment horizontal="left"/>
    </xf>
    <xf numFmtId="0" fontId="2" fillId="0" borderId="1" xfId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4" borderId="1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3" fontId="0" fillId="0" borderId="1" xfId="0" applyNumberFormat="1" applyFont="1" applyFill="1" applyBorder="1"/>
    <xf numFmtId="3" fontId="0" fillId="0" borderId="1" xfId="0" applyNumberFormat="1" applyBorder="1"/>
    <xf numFmtId="3" fontId="0" fillId="0" borderId="0" xfId="0" applyNumberFormat="1"/>
    <xf numFmtId="44" fontId="2" fillId="0" borderId="1" xfId="3" applyFont="1" applyFill="1" applyBorder="1" applyAlignment="1">
      <alignment horizontal="center" wrapText="1"/>
    </xf>
    <xf numFmtId="44" fontId="0" fillId="0" borderId="1" xfId="3" applyFont="1" applyBorder="1" applyAlignment="1">
      <alignment horizontal="center"/>
    </xf>
    <xf numFmtId="44" fontId="2" fillId="0" borderId="1" xfId="3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2" fillId="8" borderId="1" xfId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4">
    <cellStyle name="Currency" xfId="3" builtinId="4"/>
    <cellStyle name="Normal" xfId="0" builtinId="0"/>
    <cellStyle name="Normal_Measures - Hard to Reach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5"/>
  <sheetViews>
    <sheetView tabSelected="1" workbookViewId="0">
      <selection activeCell="C27" sqref="C27"/>
    </sheetView>
  </sheetViews>
  <sheetFormatPr defaultRowHeight="12.75" x14ac:dyDescent="0.2"/>
  <cols>
    <col min="1" max="1" width="15.85546875" bestFit="1" customWidth="1"/>
    <col min="2" max="2" width="13.5703125" bestFit="1" customWidth="1"/>
    <col min="3" max="3" width="16.28515625" bestFit="1" customWidth="1"/>
    <col min="4" max="4" width="15.7109375" bestFit="1" customWidth="1"/>
    <col min="5" max="5" width="11.28515625" bestFit="1" customWidth="1"/>
    <col min="6" max="6" width="10.28515625" customWidth="1"/>
    <col min="7" max="9" width="10.28515625" bestFit="1" customWidth="1"/>
    <col min="10" max="10" width="7.5703125" bestFit="1" customWidth="1"/>
  </cols>
  <sheetData>
    <row r="1" spans="1:10" x14ac:dyDescent="0.2">
      <c r="A1" s="1" t="s">
        <v>11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3" t="s">
        <v>9</v>
      </c>
    </row>
    <row r="2" spans="1:10" x14ac:dyDescent="0.2">
      <c r="A2" s="4" t="s">
        <v>10</v>
      </c>
      <c r="B2" s="15">
        <v>48265</v>
      </c>
      <c r="C2" s="15">
        <v>119817</v>
      </c>
      <c r="D2" s="15">
        <v>131993</v>
      </c>
      <c r="E2" s="15">
        <v>116742</v>
      </c>
      <c r="F2" s="15">
        <v>129917</v>
      </c>
      <c r="G2" s="15">
        <v>70704</v>
      </c>
      <c r="H2" s="15">
        <v>15723</v>
      </c>
      <c r="I2" s="15">
        <v>21597</v>
      </c>
      <c r="J2" s="15">
        <f>SUM(B2:I2)</f>
        <v>654758</v>
      </c>
    </row>
    <row r="3" spans="1:10" x14ac:dyDescent="0.2">
      <c r="A3" s="4" t="s">
        <v>0</v>
      </c>
      <c r="B3" s="15">
        <v>86910</v>
      </c>
      <c r="C3" s="15">
        <v>216663</v>
      </c>
      <c r="D3" s="15">
        <v>239770</v>
      </c>
      <c r="E3" s="15">
        <v>93549</v>
      </c>
      <c r="F3" s="15">
        <v>71364</v>
      </c>
      <c r="G3" s="15">
        <v>38066</v>
      </c>
      <c r="H3" s="15">
        <v>13727</v>
      </c>
      <c r="I3" s="15">
        <v>16959</v>
      </c>
      <c r="J3" s="15">
        <f t="shared" ref="J3" si="0">SUM(B3:I3)</f>
        <v>777008</v>
      </c>
    </row>
    <row r="6" spans="1:10" ht="25.5" x14ac:dyDescent="0.2">
      <c r="A6" s="12" t="s">
        <v>41</v>
      </c>
      <c r="B6" s="14" t="s">
        <v>15</v>
      </c>
      <c r="C6" s="14" t="s">
        <v>14</v>
      </c>
      <c r="D6" s="14" t="s">
        <v>13</v>
      </c>
      <c r="E6" s="14" t="s">
        <v>12</v>
      </c>
      <c r="F6" s="13" t="s">
        <v>9</v>
      </c>
    </row>
    <row r="7" spans="1:10" x14ac:dyDescent="0.2">
      <c r="A7" s="3" t="s">
        <v>1</v>
      </c>
      <c r="B7" s="15">
        <v>8938</v>
      </c>
      <c r="C7" s="15">
        <v>1906</v>
      </c>
      <c r="D7" s="15">
        <v>35195</v>
      </c>
      <c r="E7" s="15">
        <v>2021</v>
      </c>
      <c r="F7" s="16">
        <f>SUM(B7:E7)</f>
        <v>48060</v>
      </c>
    </row>
    <row r="8" spans="1:10" x14ac:dyDescent="0.2">
      <c r="A8" s="3" t="s">
        <v>2</v>
      </c>
      <c r="B8" s="15">
        <v>18997</v>
      </c>
      <c r="C8" s="15">
        <v>4015</v>
      </c>
      <c r="D8" s="15">
        <v>93222</v>
      </c>
      <c r="E8" s="15">
        <v>3850</v>
      </c>
      <c r="F8" s="16">
        <f t="shared" ref="F8:F14" si="1">SUM(B8:E8)</f>
        <v>120084</v>
      </c>
    </row>
    <row r="9" spans="1:10" x14ac:dyDescent="0.2">
      <c r="A9" s="3" t="s">
        <v>3</v>
      </c>
      <c r="B9" s="15">
        <v>17961</v>
      </c>
      <c r="C9" s="15">
        <v>4157</v>
      </c>
      <c r="D9" s="15">
        <v>146335</v>
      </c>
      <c r="E9" s="15">
        <v>4456</v>
      </c>
      <c r="F9" s="16">
        <f t="shared" si="1"/>
        <v>172909</v>
      </c>
    </row>
    <row r="10" spans="1:10" x14ac:dyDescent="0.2">
      <c r="A10" s="3" t="s">
        <v>4</v>
      </c>
      <c r="B10" s="15">
        <v>14130</v>
      </c>
      <c r="C10" s="15">
        <v>3669</v>
      </c>
      <c r="D10" s="15">
        <v>108290</v>
      </c>
      <c r="E10" s="15">
        <v>3838</v>
      </c>
      <c r="F10" s="16">
        <f t="shared" si="1"/>
        <v>129927</v>
      </c>
    </row>
    <row r="11" spans="1:10" x14ac:dyDescent="0.2">
      <c r="A11" s="3" t="s">
        <v>5</v>
      </c>
      <c r="B11" s="15">
        <v>13884</v>
      </c>
      <c r="C11" s="15">
        <v>3449</v>
      </c>
      <c r="D11" s="15">
        <v>123023</v>
      </c>
      <c r="E11" s="15">
        <v>3557</v>
      </c>
      <c r="F11" s="16">
        <f t="shared" si="1"/>
        <v>143913</v>
      </c>
    </row>
    <row r="12" spans="1:10" x14ac:dyDescent="0.2">
      <c r="A12" s="3" t="s">
        <v>6</v>
      </c>
      <c r="B12" s="15">
        <v>6535</v>
      </c>
      <c r="C12" s="15">
        <v>1501</v>
      </c>
      <c r="D12" s="15">
        <v>67913</v>
      </c>
      <c r="E12" s="15">
        <v>1623</v>
      </c>
      <c r="F12" s="16">
        <f t="shared" si="1"/>
        <v>77572</v>
      </c>
    </row>
    <row r="13" spans="1:10" x14ac:dyDescent="0.2">
      <c r="A13" s="3" t="s">
        <v>7</v>
      </c>
      <c r="B13" s="15">
        <v>1866</v>
      </c>
      <c r="C13" s="15">
        <v>430</v>
      </c>
      <c r="D13" s="15">
        <v>14887</v>
      </c>
      <c r="E13" s="15">
        <v>329</v>
      </c>
      <c r="F13" s="16">
        <f t="shared" si="1"/>
        <v>17512</v>
      </c>
    </row>
    <row r="14" spans="1:10" x14ac:dyDescent="0.2">
      <c r="A14" s="3" t="s">
        <v>8</v>
      </c>
      <c r="B14" s="15">
        <v>2119</v>
      </c>
      <c r="C14" s="15">
        <v>494</v>
      </c>
      <c r="D14" s="15">
        <v>20904</v>
      </c>
      <c r="E14" s="15">
        <v>461</v>
      </c>
      <c r="F14" s="16">
        <f t="shared" si="1"/>
        <v>23978</v>
      </c>
    </row>
    <row r="17" spans="1:5" ht="25.5" x14ac:dyDescent="0.2">
      <c r="A17" s="12" t="s">
        <v>45</v>
      </c>
      <c r="B17" s="2" t="s">
        <v>42</v>
      </c>
      <c r="C17" s="2" t="s">
        <v>43</v>
      </c>
      <c r="D17" s="2" t="s">
        <v>44</v>
      </c>
      <c r="E17" s="13" t="s">
        <v>9</v>
      </c>
    </row>
    <row r="18" spans="1:5" x14ac:dyDescent="0.2">
      <c r="A18" s="3" t="s">
        <v>1</v>
      </c>
      <c r="B18" s="15">
        <v>14710</v>
      </c>
      <c r="C18" s="15">
        <v>11197</v>
      </c>
      <c r="D18" s="15">
        <v>16726</v>
      </c>
      <c r="E18" s="16">
        <f>SUM(B18:D18)</f>
        <v>42633</v>
      </c>
    </row>
    <row r="19" spans="1:5" x14ac:dyDescent="0.2">
      <c r="A19" s="3" t="s">
        <v>2</v>
      </c>
      <c r="B19" s="15">
        <v>43543</v>
      </c>
      <c r="C19" s="15">
        <v>25147</v>
      </c>
      <c r="D19" s="15">
        <v>37795</v>
      </c>
      <c r="E19" s="16">
        <f t="shared" ref="E19:E25" si="2">SUM(B19:D19)</f>
        <v>106485</v>
      </c>
    </row>
    <row r="20" spans="1:5" x14ac:dyDescent="0.2">
      <c r="A20" s="3" t="s">
        <v>3</v>
      </c>
      <c r="B20" s="15">
        <v>46305</v>
      </c>
      <c r="C20" s="15">
        <v>31080</v>
      </c>
      <c r="D20" s="15">
        <v>41150</v>
      </c>
      <c r="E20" s="16">
        <f t="shared" si="2"/>
        <v>118535</v>
      </c>
    </row>
    <row r="21" spans="1:5" x14ac:dyDescent="0.2">
      <c r="A21" s="3" t="s">
        <v>4</v>
      </c>
      <c r="B21" s="15">
        <v>35909</v>
      </c>
      <c r="C21" s="15">
        <v>31514</v>
      </c>
      <c r="D21" s="15">
        <v>37510</v>
      </c>
      <c r="E21" s="16">
        <f t="shared" si="2"/>
        <v>104933</v>
      </c>
    </row>
    <row r="22" spans="1:5" x14ac:dyDescent="0.2">
      <c r="A22" s="3" t="s">
        <v>5</v>
      </c>
      <c r="B22" s="15">
        <v>36814</v>
      </c>
      <c r="C22" s="15">
        <v>36649</v>
      </c>
      <c r="D22" s="15">
        <v>35956</v>
      </c>
      <c r="E22" s="16">
        <f t="shared" si="2"/>
        <v>109419</v>
      </c>
    </row>
    <row r="23" spans="1:5" x14ac:dyDescent="0.2">
      <c r="A23" s="3" t="s">
        <v>6</v>
      </c>
      <c r="B23" s="15">
        <v>22867</v>
      </c>
      <c r="C23" s="15">
        <v>17169</v>
      </c>
      <c r="D23" s="15">
        <v>1623</v>
      </c>
      <c r="E23" s="16">
        <f t="shared" si="2"/>
        <v>41659</v>
      </c>
    </row>
    <row r="24" spans="1:5" x14ac:dyDescent="0.2">
      <c r="A24" s="3" t="s">
        <v>7</v>
      </c>
      <c r="B24" s="15">
        <v>5019</v>
      </c>
      <c r="C24" s="15">
        <v>5071</v>
      </c>
      <c r="D24" s="15">
        <v>5162</v>
      </c>
      <c r="E24" s="16">
        <f t="shared" si="2"/>
        <v>15252</v>
      </c>
    </row>
    <row r="25" spans="1:5" x14ac:dyDescent="0.2">
      <c r="A25" s="3" t="s">
        <v>8</v>
      </c>
      <c r="B25" s="15">
        <v>7865</v>
      </c>
      <c r="C25" s="15">
        <v>6949</v>
      </c>
      <c r="D25" s="15">
        <v>4795</v>
      </c>
      <c r="E25" s="16">
        <f t="shared" si="2"/>
        <v>19609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155"/>
  <sheetViews>
    <sheetView topLeftCell="A58" workbookViewId="0">
      <selection activeCell="D72" sqref="D72"/>
    </sheetView>
  </sheetViews>
  <sheetFormatPr defaultRowHeight="12.75" x14ac:dyDescent="0.2"/>
  <cols>
    <col min="1" max="1" width="26.5703125" bestFit="1" customWidth="1"/>
    <col min="2" max="5" width="20" customWidth="1"/>
    <col min="6" max="6" width="3.5703125" customWidth="1"/>
    <col min="7" max="7" width="26.5703125" bestFit="1" customWidth="1"/>
    <col min="8" max="11" width="20" customWidth="1"/>
    <col min="12" max="12" width="3.28515625" customWidth="1"/>
    <col min="13" max="13" width="26.5703125" bestFit="1" customWidth="1"/>
    <col min="14" max="17" width="20" customWidth="1"/>
  </cols>
  <sheetData>
    <row r="1" spans="1:17" ht="20.25" x14ac:dyDescent="0.3">
      <c r="B1" s="25" t="s">
        <v>47</v>
      </c>
      <c r="C1" s="25"/>
      <c r="D1" s="25"/>
      <c r="E1" s="25"/>
      <c r="H1" s="25" t="s">
        <v>48</v>
      </c>
      <c r="I1" s="25"/>
      <c r="J1" s="25"/>
      <c r="K1" s="25"/>
      <c r="N1" s="25" t="s">
        <v>49</v>
      </c>
      <c r="O1" s="25"/>
      <c r="P1" s="25"/>
      <c r="Q1" s="25"/>
    </row>
    <row r="2" spans="1:17" x14ac:dyDescent="0.2">
      <c r="A2" s="11" t="s">
        <v>40</v>
      </c>
      <c r="B2" s="10"/>
      <c r="C2" s="10"/>
      <c r="D2" s="10"/>
      <c r="G2" s="11" t="s">
        <v>40</v>
      </c>
      <c r="H2" s="10"/>
      <c r="I2" s="10"/>
      <c r="J2" s="10"/>
      <c r="M2" s="11" t="s">
        <v>40</v>
      </c>
      <c r="N2" s="10"/>
      <c r="O2" s="10"/>
      <c r="P2" s="10"/>
    </row>
    <row r="3" spans="1:17" x14ac:dyDescent="0.2">
      <c r="A3" s="9" t="s">
        <v>16</v>
      </c>
      <c r="B3" s="9" t="s">
        <v>15</v>
      </c>
      <c r="C3" s="9" t="s">
        <v>14</v>
      </c>
      <c r="D3" s="9" t="s">
        <v>13</v>
      </c>
      <c r="E3" s="9" t="s">
        <v>12</v>
      </c>
      <c r="G3" s="9" t="s">
        <v>16</v>
      </c>
      <c r="H3" s="9" t="s">
        <v>15</v>
      </c>
      <c r="I3" s="9" t="s">
        <v>14</v>
      </c>
      <c r="J3" s="9" t="s">
        <v>13</v>
      </c>
      <c r="K3" s="9" t="s">
        <v>12</v>
      </c>
      <c r="M3" s="9" t="s">
        <v>16</v>
      </c>
      <c r="N3" s="9" t="s">
        <v>15</v>
      </c>
      <c r="O3" s="9" t="s">
        <v>14</v>
      </c>
      <c r="P3" s="9" t="s">
        <v>13</v>
      </c>
      <c r="Q3" s="9" t="s">
        <v>12</v>
      </c>
    </row>
    <row r="4" spans="1:17" x14ac:dyDescent="0.2">
      <c r="A4" s="7" t="s">
        <v>37</v>
      </c>
      <c r="B4" s="6">
        <v>4075</v>
      </c>
      <c r="C4" s="6">
        <v>418</v>
      </c>
      <c r="D4" s="6">
        <v>5529</v>
      </c>
      <c r="E4" s="5">
        <v>743</v>
      </c>
      <c r="G4" s="7" t="s">
        <v>37</v>
      </c>
      <c r="H4" s="21"/>
      <c r="I4" s="21"/>
      <c r="J4" s="21"/>
      <c r="K4" s="22"/>
      <c r="M4" s="7" t="s">
        <v>37</v>
      </c>
      <c r="N4" s="21"/>
      <c r="O4" s="21"/>
      <c r="P4" s="21"/>
      <c r="Q4" s="22"/>
    </row>
    <row r="5" spans="1:17" x14ac:dyDescent="0.2">
      <c r="A5" s="7" t="s">
        <v>36</v>
      </c>
      <c r="B5" s="8">
        <v>3</v>
      </c>
      <c r="C5" s="6">
        <v>0</v>
      </c>
      <c r="D5" s="6">
        <v>5</v>
      </c>
      <c r="E5" s="5">
        <v>2</v>
      </c>
      <c r="G5" s="7" t="s">
        <v>36</v>
      </c>
      <c r="H5" s="23"/>
      <c r="I5" s="21"/>
      <c r="J5" s="21"/>
      <c r="K5" s="22"/>
      <c r="M5" s="7" t="s">
        <v>36</v>
      </c>
      <c r="N5" s="23"/>
      <c r="O5" s="21"/>
      <c r="P5" s="21"/>
      <c r="Q5" s="22"/>
    </row>
    <row r="6" spans="1:17" x14ac:dyDescent="0.2">
      <c r="A6" s="7" t="s">
        <v>35</v>
      </c>
      <c r="B6" s="6">
        <v>19</v>
      </c>
      <c r="C6" s="8">
        <v>1</v>
      </c>
      <c r="D6" s="6">
        <v>48</v>
      </c>
      <c r="E6" s="5">
        <v>5</v>
      </c>
      <c r="G6" s="7" t="s">
        <v>35</v>
      </c>
      <c r="H6" s="21"/>
      <c r="I6" s="23"/>
      <c r="J6" s="21"/>
      <c r="K6" s="22"/>
      <c r="M6" s="7" t="s">
        <v>35</v>
      </c>
      <c r="N6" s="21"/>
      <c r="O6" s="23"/>
      <c r="P6" s="21"/>
      <c r="Q6" s="22"/>
    </row>
    <row r="7" spans="1:17" x14ac:dyDescent="0.2">
      <c r="A7" s="7" t="s">
        <v>34</v>
      </c>
      <c r="B7" s="6">
        <v>2</v>
      </c>
      <c r="C7" s="8">
        <v>0</v>
      </c>
      <c r="D7" s="6">
        <v>8</v>
      </c>
      <c r="E7" s="5">
        <v>0</v>
      </c>
      <c r="G7" s="7" t="s">
        <v>34</v>
      </c>
      <c r="H7" s="21"/>
      <c r="I7" s="23"/>
      <c r="J7" s="21"/>
      <c r="K7" s="22"/>
      <c r="M7" s="7" t="s">
        <v>34</v>
      </c>
      <c r="N7" s="21"/>
      <c r="O7" s="23"/>
      <c r="P7" s="21"/>
      <c r="Q7" s="22"/>
    </row>
    <row r="8" spans="1:17" x14ac:dyDescent="0.2">
      <c r="A8" s="7" t="s">
        <v>33</v>
      </c>
      <c r="B8" s="6">
        <v>1686</v>
      </c>
      <c r="C8" s="6">
        <v>152</v>
      </c>
      <c r="D8" s="6">
        <v>2936</v>
      </c>
      <c r="E8" s="5">
        <v>108</v>
      </c>
      <c r="G8" s="7" t="s">
        <v>33</v>
      </c>
      <c r="H8" s="21"/>
      <c r="I8" s="21"/>
      <c r="J8" s="21"/>
      <c r="K8" s="22"/>
      <c r="M8" s="7" t="s">
        <v>33</v>
      </c>
      <c r="N8" s="21"/>
      <c r="O8" s="21"/>
      <c r="P8" s="21"/>
      <c r="Q8" s="22"/>
    </row>
    <row r="9" spans="1:17" x14ac:dyDescent="0.2">
      <c r="A9" s="7" t="s">
        <v>32</v>
      </c>
      <c r="B9" s="6">
        <v>36103</v>
      </c>
      <c r="C9" s="6">
        <v>4203</v>
      </c>
      <c r="D9" s="6">
        <v>33127</v>
      </c>
      <c r="E9" s="5">
        <v>8733</v>
      </c>
      <c r="G9" s="7" t="s">
        <v>32</v>
      </c>
      <c r="H9" s="21"/>
      <c r="I9" s="21"/>
      <c r="J9" s="21"/>
      <c r="K9" s="22"/>
      <c r="M9" s="7" t="s">
        <v>32</v>
      </c>
      <c r="N9" s="21"/>
      <c r="O9" s="21"/>
      <c r="P9" s="21"/>
      <c r="Q9" s="22"/>
    </row>
    <row r="10" spans="1:17" x14ac:dyDescent="0.2">
      <c r="A10" s="7" t="s">
        <v>31</v>
      </c>
      <c r="B10" s="6">
        <v>4921</v>
      </c>
      <c r="C10" s="6">
        <v>540</v>
      </c>
      <c r="D10" s="6">
        <v>1921</v>
      </c>
      <c r="E10" s="5">
        <v>1015</v>
      </c>
      <c r="G10" s="7" t="s">
        <v>31</v>
      </c>
      <c r="H10" s="21"/>
      <c r="I10" s="21"/>
      <c r="J10" s="21"/>
      <c r="K10" s="22"/>
      <c r="M10" s="7" t="s">
        <v>31</v>
      </c>
      <c r="N10" s="21"/>
      <c r="O10" s="21"/>
      <c r="P10" s="21"/>
      <c r="Q10" s="22"/>
    </row>
    <row r="11" spans="1:17" x14ac:dyDescent="0.2">
      <c r="A11" s="7" t="s">
        <v>30</v>
      </c>
      <c r="B11" s="6">
        <v>508</v>
      </c>
      <c r="C11" s="6">
        <v>258</v>
      </c>
      <c r="D11" s="6">
        <v>1229</v>
      </c>
      <c r="E11" s="5">
        <v>219</v>
      </c>
      <c r="G11" s="7" t="s">
        <v>30</v>
      </c>
      <c r="H11" s="21"/>
      <c r="I11" s="21"/>
      <c r="J11" s="21"/>
      <c r="K11" s="22"/>
      <c r="M11" s="7" t="s">
        <v>30</v>
      </c>
      <c r="N11" s="21"/>
      <c r="O11" s="21"/>
      <c r="P11" s="21"/>
      <c r="Q11" s="22"/>
    </row>
    <row r="12" spans="1:17" x14ac:dyDescent="0.2">
      <c r="A12" s="7" t="s">
        <v>29</v>
      </c>
      <c r="B12" s="6">
        <v>72</v>
      </c>
      <c r="C12" s="6">
        <v>26</v>
      </c>
      <c r="D12" s="6">
        <v>152</v>
      </c>
      <c r="E12" s="5">
        <v>34</v>
      </c>
      <c r="G12" s="7" t="s">
        <v>29</v>
      </c>
      <c r="H12" s="21"/>
      <c r="I12" s="21"/>
      <c r="J12" s="21"/>
      <c r="K12" s="22"/>
      <c r="M12" s="7" t="s">
        <v>29</v>
      </c>
      <c r="N12" s="21"/>
      <c r="O12" s="21"/>
      <c r="P12" s="21"/>
      <c r="Q12" s="22"/>
    </row>
    <row r="13" spans="1:17" x14ac:dyDescent="0.2">
      <c r="A13" s="7" t="s">
        <v>28</v>
      </c>
      <c r="B13" s="6">
        <v>3476</v>
      </c>
      <c r="C13" s="6">
        <v>229</v>
      </c>
      <c r="D13" s="6">
        <v>2594</v>
      </c>
      <c r="E13" s="5">
        <v>821</v>
      </c>
      <c r="G13" s="7" t="s">
        <v>28</v>
      </c>
      <c r="H13" s="21"/>
      <c r="I13" s="21"/>
      <c r="J13" s="21"/>
      <c r="K13" s="22"/>
      <c r="M13" s="7" t="s">
        <v>28</v>
      </c>
      <c r="N13" s="21"/>
      <c r="O13" s="21"/>
      <c r="P13" s="21"/>
      <c r="Q13" s="22"/>
    </row>
    <row r="14" spans="1:17" x14ac:dyDescent="0.2">
      <c r="A14" s="7" t="s">
        <v>27</v>
      </c>
      <c r="B14" s="6">
        <v>16</v>
      </c>
      <c r="C14" s="6">
        <v>3</v>
      </c>
      <c r="D14" s="6">
        <v>12</v>
      </c>
      <c r="E14" s="5">
        <v>3</v>
      </c>
      <c r="G14" s="7" t="s">
        <v>27</v>
      </c>
      <c r="H14" s="21"/>
      <c r="I14" s="21"/>
      <c r="J14" s="21"/>
      <c r="K14" s="22"/>
      <c r="M14" s="7" t="s">
        <v>27</v>
      </c>
      <c r="N14" s="21"/>
      <c r="O14" s="21"/>
      <c r="P14" s="21"/>
      <c r="Q14" s="22"/>
    </row>
    <row r="15" spans="1:17" x14ac:dyDescent="0.2">
      <c r="A15" s="7" t="s">
        <v>26</v>
      </c>
      <c r="B15" s="6">
        <v>145</v>
      </c>
      <c r="C15" s="6">
        <v>16</v>
      </c>
      <c r="D15" s="6">
        <v>160</v>
      </c>
      <c r="E15" s="5">
        <v>32</v>
      </c>
      <c r="G15" s="7" t="s">
        <v>26</v>
      </c>
      <c r="H15" s="21"/>
      <c r="I15" s="21"/>
      <c r="J15" s="21"/>
      <c r="K15" s="22"/>
      <c r="M15" s="7" t="s">
        <v>26</v>
      </c>
      <c r="N15" s="21"/>
      <c r="O15" s="21"/>
      <c r="P15" s="21"/>
      <c r="Q15" s="22"/>
    </row>
    <row r="16" spans="1:17" x14ac:dyDescent="0.2">
      <c r="A16" s="7" t="s">
        <v>25</v>
      </c>
      <c r="B16" s="6">
        <v>7026</v>
      </c>
      <c r="C16" s="6">
        <v>55</v>
      </c>
      <c r="D16" s="6">
        <v>4028</v>
      </c>
      <c r="E16" s="5">
        <v>1558</v>
      </c>
      <c r="G16" s="7" t="s">
        <v>25</v>
      </c>
      <c r="H16" s="21"/>
      <c r="I16" s="21"/>
      <c r="J16" s="21"/>
      <c r="K16" s="22"/>
      <c r="M16" s="7" t="s">
        <v>25</v>
      </c>
      <c r="N16" s="21"/>
      <c r="O16" s="21"/>
      <c r="P16" s="21"/>
      <c r="Q16" s="22"/>
    </row>
    <row r="17" spans="1:17" x14ac:dyDescent="0.2">
      <c r="A17" s="7" t="s">
        <v>24</v>
      </c>
      <c r="B17" s="6">
        <v>49</v>
      </c>
      <c r="C17" s="6">
        <v>1</v>
      </c>
      <c r="D17" s="6">
        <v>92</v>
      </c>
      <c r="E17" s="5">
        <v>27</v>
      </c>
      <c r="G17" s="7" t="s">
        <v>24</v>
      </c>
      <c r="H17" s="21"/>
      <c r="I17" s="21"/>
      <c r="J17" s="21"/>
      <c r="K17" s="22"/>
      <c r="M17" s="7" t="s">
        <v>24</v>
      </c>
      <c r="N17" s="21"/>
      <c r="O17" s="21"/>
      <c r="P17" s="21"/>
      <c r="Q17" s="22"/>
    </row>
    <row r="18" spans="1:17" x14ac:dyDescent="0.2">
      <c r="A18" s="7" t="s">
        <v>23</v>
      </c>
      <c r="B18" s="8">
        <v>3</v>
      </c>
      <c r="C18" s="6">
        <v>1</v>
      </c>
      <c r="D18" s="6">
        <v>3</v>
      </c>
      <c r="E18" s="5">
        <v>1</v>
      </c>
      <c r="G18" s="7" t="s">
        <v>23</v>
      </c>
      <c r="H18" s="23"/>
      <c r="I18" s="21"/>
      <c r="J18" s="21"/>
      <c r="K18" s="22"/>
      <c r="M18" s="7" t="s">
        <v>23</v>
      </c>
      <c r="N18" s="23"/>
      <c r="O18" s="21"/>
      <c r="P18" s="21"/>
      <c r="Q18" s="22"/>
    </row>
    <row r="19" spans="1:17" x14ac:dyDescent="0.2">
      <c r="A19" s="7" t="s">
        <v>22</v>
      </c>
      <c r="B19" s="6">
        <v>1066</v>
      </c>
      <c r="C19" s="6">
        <v>94</v>
      </c>
      <c r="D19" s="6">
        <v>830</v>
      </c>
      <c r="E19" s="5">
        <v>247</v>
      </c>
      <c r="G19" s="7" t="s">
        <v>22</v>
      </c>
      <c r="H19" s="21"/>
      <c r="I19" s="21"/>
      <c r="J19" s="21"/>
      <c r="K19" s="22"/>
      <c r="M19" s="7" t="s">
        <v>22</v>
      </c>
      <c r="N19" s="21"/>
      <c r="O19" s="21"/>
      <c r="P19" s="21"/>
      <c r="Q19" s="22"/>
    </row>
    <row r="21" spans="1:17" x14ac:dyDescent="0.2">
      <c r="A21" s="11" t="s">
        <v>39</v>
      </c>
      <c r="B21" s="10"/>
      <c r="C21" s="10"/>
      <c r="D21" s="10"/>
      <c r="G21" s="11" t="s">
        <v>39</v>
      </c>
      <c r="H21" s="10"/>
      <c r="I21" s="10"/>
      <c r="J21" s="10"/>
      <c r="M21" s="11" t="s">
        <v>39</v>
      </c>
      <c r="N21" s="10"/>
      <c r="O21" s="10"/>
      <c r="P21" s="10"/>
    </row>
    <row r="22" spans="1:17" x14ac:dyDescent="0.2">
      <c r="A22" s="9" t="s">
        <v>16</v>
      </c>
      <c r="B22" s="9" t="s">
        <v>15</v>
      </c>
      <c r="C22" s="9" t="s">
        <v>14</v>
      </c>
      <c r="D22" s="9" t="s">
        <v>13</v>
      </c>
      <c r="E22" s="9" t="s">
        <v>12</v>
      </c>
      <c r="G22" s="9" t="s">
        <v>16</v>
      </c>
      <c r="H22" s="9" t="s">
        <v>15</v>
      </c>
      <c r="I22" s="9" t="s">
        <v>14</v>
      </c>
      <c r="J22" s="9" t="s">
        <v>13</v>
      </c>
      <c r="K22" s="9" t="s">
        <v>12</v>
      </c>
      <c r="M22" s="9" t="s">
        <v>16</v>
      </c>
      <c r="N22" s="9" t="s">
        <v>15</v>
      </c>
      <c r="O22" s="9" t="s">
        <v>14</v>
      </c>
      <c r="P22" s="9" t="s">
        <v>13</v>
      </c>
      <c r="Q22" s="9" t="s">
        <v>12</v>
      </c>
    </row>
    <row r="23" spans="1:17" x14ac:dyDescent="0.2">
      <c r="A23" s="7" t="s">
        <v>37</v>
      </c>
      <c r="B23" s="6">
        <v>15574</v>
      </c>
      <c r="C23" s="6">
        <v>1382</v>
      </c>
      <c r="D23" s="6">
        <v>32231</v>
      </c>
      <c r="E23" s="5">
        <v>2808</v>
      </c>
      <c r="G23" s="7" t="s">
        <v>37</v>
      </c>
      <c r="H23" s="21"/>
      <c r="I23" s="21"/>
      <c r="J23" s="21"/>
      <c r="K23" s="22"/>
      <c r="M23" s="7" t="s">
        <v>37</v>
      </c>
      <c r="N23" s="21"/>
      <c r="O23" s="21"/>
      <c r="P23" s="21"/>
      <c r="Q23" s="22"/>
    </row>
    <row r="24" spans="1:17" x14ac:dyDescent="0.2">
      <c r="A24" s="7" t="s">
        <v>36</v>
      </c>
      <c r="B24" s="8">
        <v>45</v>
      </c>
      <c r="C24" s="6">
        <v>31</v>
      </c>
      <c r="D24" s="6">
        <v>194</v>
      </c>
      <c r="E24" s="5">
        <v>53</v>
      </c>
      <c r="G24" s="7" t="s">
        <v>36</v>
      </c>
      <c r="H24" s="23"/>
      <c r="I24" s="21"/>
      <c r="J24" s="21"/>
      <c r="K24" s="22"/>
      <c r="M24" s="7" t="s">
        <v>36</v>
      </c>
      <c r="N24" s="23"/>
      <c r="O24" s="21"/>
      <c r="P24" s="21"/>
      <c r="Q24" s="22"/>
    </row>
    <row r="25" spans="1:17" x14ac:dyDescent="0.2">
      <c r="A25" s="7" t="s">
        <v>35</v>
      </c>
      <c r="B25" s="6">
        <v>276</v>
      </c>
      <c r="C25" s="8">
        <v>17</v>
      </c>
      <c r="D25" s="6">
        <v>750</v>
      </c>
      <c r="E25" s="5">
        <v>118</v>
      </c>
      <c r="G25" s="7" t="s">
        <v>35</v>
      </c>
      <c r="H25" s="21"/>
      <c r="I25" s="23"/>
      <c r="J25" s="21"/>
      <c r="K25" s="22"/>
      <c r="M25" s="7" t="s">
        <v>35</v>
      </c>
      <c r="N25" s="21"/>
      <c r="O25" s="23"/>
      <c r="P25" s="21"/>
      <c r="Q25" s="22"/>
    </row>
    <row r="26" spans="1:17" x14ac:dyDescent="0.2">
      <c r="A26" s="7" t="s">
        <v>34</v>
      </c>
      <c r="B26" s="6">
        <v>23</v>
      </c>
      <c r="C26" s="8">
        <v>0</v>
      </c>
      <c r="D26" s="6">
        <v>59</v>
      </c>
      <c r="E26" s="5">
        <v>5</v>
      </c>
      <c r="G26" s="7" t="s">
        <v>34</v>
      </c>
      <c r="H26" s="21"/>
      <c r="I26" s="23"/>
      <c r="J26" s="21"/>
      <c r="K26" s="22"/>
      <c r="M26" s="7" t="s">
        <v>34</v>
      </c>
      <c r="N26" s="21"/>
      <c r="O26" s="23"/>
      <c r="P26" s="21"/>
      <c r="Q26" s="22"/>
    </row>
    <row r="27" spans="1:17" x14ac:dyDescent="0.2">
      <c r="A27" s="7" t="s">
        <v>33</v>
      </c>
      <c r="B27" s="6">
        <v>3613</v>
      </c>
      <c r="C27" s="6">
        <v>333</v>
      </c>
      <c r="D27" s="6">
        <v>9182</v>
      </c>
      <c r="E27" s="5">
        <v>197</v>
      </c>
      <c r="G27" s="7" t="s">
        <v>33</v>
      </c>
      <c r="H27" s="21"/>
      <c r="I27" s="21"/>
      <c r="J27" s="21"/>
      <c r="K27" s="22"/>
      <c r="M27" s="7" t="s">
        <v>33</v>
      </c>
      <c r="N27" s="21"/>
      <c r="O27" s="21"/>
      <c r="P27" s="21"/>
      <c r="Q27" s="22"/>
    </row>
    <row r="28" spans="1:17" x14ac:dyDescent="0.2">
      <c r="A28" s="7" t="s">
        <v>32</v>
      </c>
      <c r="B28" s="6">
        <v>75075</v>
      </c>
      <c r="C28" s="6">
        <v>8243</v>
      </c>
      <c r="D28" s="6">
        <v>88500</v>
      </c>
      <c r="E28" s="5">
        <v>17023</v>
      </c>
      <c r="G28" s="7" t="s">
        <v>32</v>
      </c>
      <c r="H28" s="21"/>
      <c r="I28" s="21"/>
      <c r="J28" s="21"/>
      <c r="K28" s="22"/>
      <c r="M28" s="7" t="s">
        <v>32</v>
      </c>
      <c r="N28" s="21"/>
      <c r="O28" s="21"/>
      <c r="P28" s="21"/>
      <c r="Q28" s="22"/>
    </row>
    <row r="29" spans="1:17" x14ac:dyDescent="0.2">
      <c r="A29" s="7" t="s">
        <v>31</v>
      </c>
      <c r="B29" s="6">
        <v>13219</v>
      </c>
      <c r="C29" s="6">
        <v>1736</v>
      </c>
      <c r="D29" s="6">
        <v>7415</v>
      </c>
      <c r="E29" s="5">
        <v>2633</v>
      </c>
      <c r="G29" s="7" t="s">
        <v>31</v>
      </c>
      <c r="H29" s="21"/>
      <c r="I29" s="21"/>
      <c r="J29" s="21"/>
      <c r="K29" s="22"/>
      <c r="M29" s="7" t="s">
        <v>31</v>
      </c>
      <c r="N29" s="21"/>
      <c r="O29" s="21"/>
      <c r="P29" s="21"/>
      <c r="Q29" s="22"/>
    </row>
    <row r="30" spans="1:17" x14ac:dyDescent="0.2">
      <c r="A30" s="7" t="s">
        <v>30</v>
      </c>
      <c r="B30" s="6">
        <v>1820</v>
      </c>
      <c r="C30" s="6">
        <v>1018</v>
      </c>
      <c r="D30" s="6">
        <v>4733</v>
      </c>
      <c r="E30" s="5">
        <v>769</v>
      </c>
      <c r="G30" s="7" t="s">
        <v>30</v>
      </c>
      <c r="H30" s="21"/>
      <c r="I30" s="21"/>
      <c r="J30" s="21"/>
      <c r="K30" s="22"/>
      <c r="M30" s="7" t="s">
        <v>30</v>
      </c>
      <c r="N30" s="21"/>
      <c r="O30" s="21"/>
      <c r="P30" s="21"/>
      <c r="Q30" s="22"/>
    </row>
    <row r="31" spans="1:17" x14ac:dyDescent="0.2">
      <c r="A31" s="7" t="s">
        <v>29</v>
      </c>
      <c r="B31" s="6">
        <v>101</v>
      </c>
      <c r="C31" s="6">
        <v>59</v>
      </c>
      <c r="D31" s="6">
        <v>338</v>
      </c>
      <c r="E31" s="5">
        <v>58</v>
      </c>
      <c r="G31" s="7" t="s">
        <v>29</v>
      </c>
      <c r="H31" s="21"/>
      <c r="I31" s="21"/>
      <c r="J31" s="21"/>
      <c r="K31" s="22"/>
      <c r="M31" s="7" t="s">
        <v>29</v>
      </c>
      <c r="N31" s="21"/>
      <c r="O31" s="21"/>
      <c r="P31" s="21"/>
      <c r="Q31" s="22"/>
    </row>
    <row r="32" spans="1:17" x14ac:dyDescent="0.2">
      <c r="A32" s="7" t="s">
        <v>28</v>
      </c>
      <c r="B32" s="6">
        <v>11876</v>
      </c>
      <c r="C32" s="6">
        <v>731</v>
      </c>
      <c r="D32" s="6">
        <v>9756</v>
      </c>
      <c r="E32" s="5">
        <v>3153</v>
      </c>
      <c r="G32" s="7" t="s">
        <v>28</v>
      </c>
      <c r="H32" s="21"/>
      <c r="I32" s="21"/>
      <c r="J32" s="21"/>
      <c r="K32" s="22"/>
      <c r="M32" s="7" t="s">
        <v>28</v>
      </c>
      <c r="N32" s="21"/>
      <c r="O32" s="21"/>
      <c r="P32" s="21"/>
      <c r="Q32" s="22"/>
    </row>
    <row r="33" spans="1:17" x14ac:dyDescent="0.2">
      <c r="A33" s="7" t="s">
        <v>27</v>
      </c>
      <c r="B33" s="6">
        <v>150</v>
      </c>
      <c r="C33" s="6">
        <v>27</v>
      </c>
      <c r="D33" s="6">
        <v>108</v>
      </c>
      <c r="E33" s="5">
        <v>56</v>
      </c>
      <c r="G33" s="7" t="s">
        <v>27</v>
      </c>
      <c r="H33" s="21"/>
      <c r="I33" s="21"/>
      <c r="J33" s="21"/>
      <c r="K33" s="22"/>
      <c r="M33" s="7" t="s">
        <v>27</v>
      </c>
      <c r="N33" s="21"/>
      <c r="O33" s="21"/>
      <c r="P33" s="21"/>
      <c r="Q33" s="22"/>
    </row>
    <row r="34" spans="1:17" x14ac:dyDescent="0.2">
      <c r="A34" s="7" t="s">
        <v>26</v>
      </c>
      <c r="B34" s="6">
        <v>984</v>
      </c>
      <c r="C34" s="6">
        <v>98</v>
      </c>
      <c r="D34" s="6">
        <v>1709</v>
      </c>
      <c r="E34" s="5">
        <v>213</v>
      </c>
      <c r="G34" s="7" t="s">
        <v>26</v>
      </c>
      <c r="H34" s="21"/>
      <c r="I34" s="21"/>
      <c r="J34" s="21"/>
      <c r="K34" s="22"/>
      <c r="M34" s="7" t="s">
        <v>26</v>
      </c>
      <c r="N34" s="21"/>
      <c r="O34" s="21"/>
      <c r="P34" s="21"/>
      <c r="Q34" s="22"/>
    </row>
    <row r="35" spans="1:17" x14ac:dyDescent="0.2">
      <c r="A35" s="7" t="s">
        <v>25</v>
      </c>
      <c r="B35" s="6">
        <v>16945</v>
      </c>
      <c r="C35" s="6">
        <v>98</v>
      </c>
      <c r="D35" s="6">
        <v>12979</v>
      </c>
      <c r="E35" s="5">
        <v>3628</v>
      </c>
      <c r="G35" s="7" t="s">
        <v>25</v>
      </c>
      <c r="H35" s="21"/>
      <c r="I35" s="21"/>
      <c r="J35" s="21"/>
      <c r="K35" s="22"/>
      <c r="M35" s="7" t="s">
        <v>25</v>
      </c>
      <c r="N35" s="21"/>
      <c r="O35" s="21"/>
      <c r="P35" s="21"/>
      <c r="Q35" s="22"/>
    </row>
    <row r="36" spans="1:17" x14ac:dyDescent="0.2">
      <c r="A36" s="7" t="s">
        <v>24</v>
      </c>
      <c r="B36" s="6">
        <v>336</v>
      </c>
      <c r="C36" s="6">
        <v>15</v>
      </c>
      <c r="D36" s="6">
        <v>673</v>
      </c>
      <c r="E36" s="5">
        <v>180</v>
      </c>
      <c r="G36" s="7" t="s">
        <v>24</v>
      </c>
      <c r="H36" s="21"/>
      <c r="I36" s="21"/>
      <c r="J36" s="21"/>
      <c r="K36" s="22"/>
      <c r="M36" s="7" t="s">
        <v>24</v>
      </c>
      <c r="N36" s="21"/>
      <c r="O36" s="21"/>
      <c r="P36" s="21"/>
      <c r="Q36" s="22"/>
    </row>
    <row r="37" spans="1:17" x14ac:dyDescent="0.2">
      <c r="A37" s="7" t="s">
        <v>23</v>
      </c>
      <c r="B37" s="8">
        <v>2</v>
      </c>
      <c r="C37" s="6">
        <v>0</v>
      </c>
      <c r="D37" s="6">
        <v>2</v>
      </c>
      <c r="E37" s="5">
        <v>2</v>
      </c>
      <c r="G37" s="7" t="s">
        <v>23</v>
      </c>
      <c r="H37" s="23"/>
      <c r="I37" s="21"/>
      <c r="J37" s="21"/>
      <c r="K37" s="22"/>
      <c r="M37" s="7" t="s">
        <v>23</v>
      </c>
      <c r="N37" s="23"/>
      <c r="O37" s="21"/>
      <c r="P37" s="21"/>
      <c r="Q37" s="22"/>
    </row>
    <row r="38" spans="1:17" x14ac:dyDescent="0.2">
      <c r="A38" s="7" t="s">
        <v>22</v>
      </c>
      <c r="B38" s="6">
        <v>2118</v>
      </c>
      <c r="C38" s="6">
        <v>190</v>
      </c>
      <c r="D38" s="6">
        <v>1920</v>
      </c>
      <c r="E38" s="5">
        <v>415</v>
      </c>
      <c r="G38" s="7" t="s">
        <v>22</v>
      </c>
      <c r="H38" s="21"/>
      <c r="I38" s="21"/>
      <c r="J38" s="21"/>
      <c r="K38" s="22"/>
      <c r="M38" s="7" t="s">
        <v>22</v>
      </c>
      <c r="N38" s="21"/>
      <c r="O38" s="21"/>
      <c r="P38" s="21"/>
      <c r="Q38" s="22"/>
    </row>
    <row r="40" spans="1:17" x14ac:dyDescent="0.2">
      <c r="A40" s="11" t="s">
        <v>38</v>
      </c>
      <c r="B40" s="10"/>
      <c r="C40" s="10"/>
      <c r="D40" s="10"/>
      <c r="G40" s="11" t="s">
        <v>38</v>
      </c>
      <c r="H40" s="10"/>
      <c r="I40" s="10"/>
      <c r="J40" s="10"/>
      <c r="M40" s="11" t="s">
        <v>38</v>
      </c>
      <c r="N40" s="10"/>
      <c r="O40" s="10"/>
      <c r="P40" s="10"/>
    </row>
    <row r="41" spans="1:17" x14ac:dyDescent="0.2">
      <c r="A41" s="9" t="s">
        <v>16</v>
      </c>
      <c r="B41" s="9" t="s">
        <v>15</v>
      </c>
      <c r="C41" s="9" t="s">
        <v>14</v>
      </c>
      <c r="D41" s="9" t="s">
        <v>13</v>
      </c>
      <c r="E41" s="9" t="s">
        <v>12</v>
      </c>
      <c r="G41" s="9" t="s">
        <v>16</v>
      </c>
      <c r="H41" s="9" t="s">
        <v>15</v>
      </c>
      <c r="I41" s="9" t="s">
        <v>14</v>
      </c>
      <c r="J41" s="9" t="s">
        <v>13</v>
      </c>
      <c r="K41" s="9" t="s">
        <v>12</v>
      </c>
      <c r="M41" s="9" t="s">
        <v>16</v>
      </c>
      <c r="N41" s="9" t="s">
        <v>15</v>
      </c>
      <c r="O41" s="9" t="s">
        <v>14</v>
      </c>
      <c r="P41" s="9" t="s">
        <v>13</v>
      </c>
      <c r="Q41" s="9" t="s">
        <v>12</v>
      </c>
    </row>
    <row r="42" spans="1:17" x14ac:dyDescent="0.2">
      <c r="A42" s="7" t="s">
        <v>37</v>
      </c>
      <c r="B42" s="6">
        <v>20548</v>
      </c>
      <c r="C42" s="6">
        <v>2021</v>
      </c>
      <c r="D42" s="6">
        <v>50131</v>
      </c>
      <c r="E42" s="5">
        <v>4052</v>
      </c>
      <c r="G42" s="7" t="s">
        <v>37</v>
      </c>
      <c r="H42" s="21"/>
      <c r="I42" s="21"/>
      <c r="J42" s="21"/>
      <c r="K42" s="22"/>
      <c r="M42" s="7" t="s">
        <v>37</v>
      </c>
      <c r="N42" s="21"/>
      <c r="O42" s="21"/>
      <c r="P42" s="21"/>
      <c r="Q42" s="22"/>
    </row>
    <row r="43" spans="1:17" x14ac:dyDescent="0.2">
      <c r="A43" s="7" t="s">
        <v>36</v>
      </c>
      <c r="B43" s="8">
        <v>94</v>
      </c>
      <c r="C43" s="6">
        <v>80</v>
      </c>
      <c r="D43" s="6">
        <v>356</v>
      </c>
      <c r="E43" s="5">
        <v>78</v>
      </c>
      <c r="G43" s="7" t="s">
        <v>36</v>
      </c>
      <c r="H43" s="23"/>
      <c r="I43" s="21"/>
      <c r="J43" s="21"/>
      <c r="K43" s="22"/>
      <c r="M43" s="7" t="s">
        <v>36</v>
      </c>
      <c r="N43" s="23"/>
      <c r="O43" s="21"/>
      <c r="P43" s="21"/>
      <c r="Q43" s="22"/>
    </row>
    <row r="44" spans="1:17" x14ac:dyDescent="0.2">
      <c r="A44" s="7" t="s">
        <v>35</v>
      </c>
      <c r="B44" s="6">
        <v>380</v>
      </c>
      <c r="C44" s="8">
        <v>30</v>
      </c>
      <c r="D44" s="6">
        <v>1170</v>
      </c>
      <c r="E44" s="5">
        <v>153</v>
      </c>
      <c r="G44" s="7" t="s">
        <v>35</v>
      </c>
      <c r="H44" s="21"/>
      <c r="I44" s="23"/>
      <c r="J44" s="21"/>
      <c r="K44" s="22"/>
      <c r="M44" s="7" t="s">
        <v>35</v>
      </c>
      <c r="N44" s="21"/>
      <c r="O44" s="23"/>
      <c r="P44" s="21"/>
      <c r="Q44" s="22"/>
    </row>
    <row r="45" spans="1:17" x14ac:dyDescent="0.2">
      <c r="A45" s="7" t="s">
        <v>34</v>
      </c>
      <c r="B45" s="6">
        <v>31</v>
      </c>
      <c r="C45" s="8">
        <v>2</v>
      </c>
      <c r="D45" s="6">
        <v>80</v>
      </c>
      <c r="E45" s="5">
        <v>4</v>
      </c>
      <c r="G45" s="7" t="s">
        <v>34</v>
      </c>
      <c r="H45" s="21"/>
      <c r="I45" s="23"/>
      <c r="J45" s="21"/>
      <c r="K45" s="22"/>
      <c r="M45" s="7" t="s">
        <v>34</v>
      </c>
      <c r="N45" s="21"/>
      <c r="O45" s="23"/>
      <c r="P45" s="21"/>
      <c r="Q45" s="22"/>
    </row>
    <row r="46" spans="1:17" x14ac:dyDescent="0.2">
      <c r="A46" s="7" t="s">
        <v>33</v>
      </c>
      <c r="B46" s="6">
        <v>2895</v>
      </c>
      <c r="C46" s="6">
        <v>329</v>
      </c>
      <c r="D46" s="6">
        <v>10298</v>
      </c>
      <c r="E46" s="5">
        <v>146</v>
      </c>
      <c r="G46" s="7" t="s">
        <v>33</v>
      </c>
      <c r="H46" s="21"/>
      <c r="I46" s="21"/>
      <c r="J46" s="21"/>
      <c r="K46" s="22"/>
      <c r="M46" s="7" t="s">
        <v>33</v>
      </c>
      <c r="N46" s="21"/>
      <c r="O46" s="21"/>
      <c r="P46" s="21"/>
      <c r="Q46" s="22"/>
    </row>
    <row r="47" spans="1:17" x14ac:dyDescent="0.2">
      <c r="A47" s="7" t="s">
        <v>32</v>
      </c>
      <c r="B47" s="6">
        <v>73987</v>
      </c>
      <c r="C47" s="6">
        <v>10656</v>
      </c>
      <c r="D47" s="6">
        <v>117636</v>
      </c>
      <c r="E47" s="5">
        <v>18702</v>
      </c>
      <c r="G47" s="7" t="s">
        <v>32</v>
      </c>
      <c r="H47" s="21"/>
      <c r="I47" s="21"/>
      <c r="J47" s="21"/>
      <c r="K47" s="22"/>
      <c r="M47" s="7" t="s">
        <v>32</v>
      </c>
      <c r="N47" s="21"/>
      <c r="O47" s="21"/>
      <c r="P47" s="21"/>
      <c r="Q47" s="22"/>
    </row>
    <row r="48" spans="1:17" x14ac:dyDescent="0.2">
      <c r="A48" s="7" t="s">
        <v>31</v>
      </c>
      <c r="B48" s="6">
        <v>12266</v>
      </c>
      <c r="C48" s="6">
        <v>2060</v>
      </c>
      <c r="D48" s="6">
        <v>7667</v>
      </c>
      <c r="E48" s="5">
        <v>2833</v>
      </c>
      <c r="G48" s="7" t="s">
        <v>31</v>
      </c>
      <c r="H48" s="21"/>
      <c r="I48" s="21"/>
      <c r="J48" s="21"/>
      <c r="K48" s="22"/>
      <c r="M48" s="7" t="s">
        <v>31</v>
      </c>
      <c r="N48" s="21"/>
      <c r="O48" s="21"/>
      <c r="P48" s="21"/>
      <c r="Q48" s="22"/>
    </row>
    <row r="49" spans="1:17" x14ac:dyDescent="0.2">
      <c r="A49" s="7" t="s">
        <v>30</v>
      </c>
      <c r="B49" s="6">
        <v>2189</v>
      </c>
      <c r="C49" s="6">
        <v>1450</v>
      </c>
      <c r="D49" s="6">
        <v>6927</v>
      </c>
      <c r="E49" s="5">
        <v>1074</v>
      </c>
      <c r="G49" s="7" t="s">
        <v>30</v>
      </c>
      <c r="H49" s="21"/>
      <c r="I49" s="21"/>
      <c r="J49" s="21"/>
      <c r="K49" s="22"/>
      <c r="M49" s="7" t="s">
        <v>30</v>
      </c>
      <c r="N49" s="21"/>
      <c r="O49" s="21"/>
      <c r="P49" s="21"/>
      <c r="Q49" s="22"/>
    </row>
    <row r="50" spans="1:17" x14ac:dyDescent="0.2">
      <c r="A50" s="7" t="s">
        <v>29</v>
      </c>
      <c r="B50" s="6">
        <v>152</v>
      </c>
      <c r="C50" s="6">
        <v>100</v>
      </c>
      <c r="D50" s="6">
        <v>457</v>
      </c>
      <c r="E50" s="5">
        <v>68</v>
      </c>
      <c r="G50" s="7" t="s">
        <v>29</v>
      </c>
      <c r="H50" s="21"/>
      <c r="I50" s="21"/>
      <c r="J50" s="21"/>
      <c r="K50" s="22"/>
      <c r="M50" s="7" t="s">
        <v>29</v>
      </c>
      <c r="N50" s="21"/>
      <c r="O50" s="21"/>
      <c r="P50" s="21"/>
      <c r="Q50" s="22"/>
    </row>
    <row r="51" spans="1:17" x14ac:dyDescent="0.2">
      <c r="A51" s="7" t="s">
        <v>28</v>
      </c>
      <c r="B51" s="6">
        <v>9540</v>
      </c>
      <c r="C51" s="6">
        <v>692</v>
      </c>
      <c r="D51" s="6">
        <v>9631</v>
      </c>
      <c r="E51" s="5">
        <v>2672</v>
      </c>
      <c r="G51" s="7" t="s">
        <v>28</v>
      </c>
      <c r="H51" s="21"/>
      <c r="I51" s="21"/>
      <c r="J51" s="21"/>
      <c r="K51" s="22"/>
      <c r="M51" s="7" t="s">
        <v>28</v>
      </c>
      <c r="N51" s="21"/>
      <c r="O51" s="21"/>
      <c r="P51" s="21"/>
      <c r="Q51" s="22"/>
    </row>
    <row r="52" spans="1:17" x14ac:dyDescent="0.2">
      <c r="A52" s="7" t="s">
        <v>27</v>
      </c>
      <c r="B52" s="6">
        <v>158</v>
      </c>
      <c r="C52" s="6">
        <v>31</v>
      </c>
      <c r="D52" s="6">
        <v>99</v>
      </c>
      <c r="E52" s="5">
        <v>56</v>
      </c>
      <c r="G52" s="7" t="s">
        <v>27</v>
      </c>
      <c r="H52" s="21"/>
      <c r="I52" s="21"/>
      <c r="J52" s="21"/>
      <c r="K52" s="22"/>
      <c r="M52" s="7" t="s">
        <v>27</v>
      </c>
      <c r="N52" s="21"/>
      <c r="O52" s="21"/>
      <c r="P52" s="21"/>
      <c r="Q52" s="22"/>
    </row>
    <row r="53" spans="1:17" x14ac:dyDescent="0.2">
      <c r="A53" s="7" t="s">
        <v>26</v>
      </c>
      <c r="B53" s="6">
        <v>2091</v>
      </c>
      <c r="C53" s="6">
        <v>201</v>
      </c>
      <c r="D53" s="6">
        <v>4152</v>
      </c>
      <c r="E53" s="5">
        <v>407</v>
      </c>
      <c r="G53" s="7" t="s">
        <v>26</v>
      </c>
      <c r="H53" s="21"/>
      <c r="I53" s="21"/>
      <c r="J53" s="21"/>
      <c r="K53" s="22"/>
      <c r="M53" s="7" t="s">
        <v>26</v>
      </c>
      <c r="N53" s="21"/>
      <c r="O53" s="21"/>
      <c r="P53" s="21"/>
      <c r="Q53" s="22"/>
    </row>
    <row r="54" spans="1:17" x14ac:dyDescent="0.2">
      <c r="A54" s="7" t="s">
        <v>25</v>
      </c>
      <c r="B54" s="6">
        <v>16884</v>
      </c>
      <c r="C54" s="6">
        <v>98</v>
      </c>
      <c r="D54" s="6">
        <v>14958</v>
      </c>
      <c r="E54" s="5">
        <v>3979</v>
      </c>
      <c r="G54" s="7" t="s">
        <v>25</v>
      </c>
      <c r="H54" s="21"/>
      <c r="I54" s="21"/>
      <c r="J54" s="21"/>
      <c r="K54" s="22"/>
      <c r="M54" s="7" t="s">
        <v>25</v>
      </c>
      <c r="N54" s="21"/>
      <c r="O54" s="21"/>
      <c r="P54" s="21"/>
      <c r="Q54" s="22"/>
    </row>
    <row r="55" spans="1:17" x14ac:dyDescent="0.2">
      <c r="A55" s="7" t="s">
        <v>24</v>
      </c>
      <c r="B55" s="6">
        <v>303</v>
      </c>
      <c r="C55" s="6">
        <v>11</v>
      </c>
      <c r="D55" s="6">
        <v>599</v>
      </c>
      <c r="E55" s="5">
        <v>152</v>
      </c>
      <c r="G55" s="7" t="s">
        <v>24</v>
      </c>
      <c r="H55" s="21"/>
      <c r="I55" s="21"/>
      <c r="J55" s="21"/>
      <c r="K55" s="22"/>
      <c r="M55" s="7" t="s">
        <v>24</v>
      </c>
      <c r="N55" s="21"/>
      <c r="O55" s="21"/>
      <c r="P55" s="21"/>
      <c r="Q55" s="22"/>
    </row>
    <row r="56" spans="1:17" x14ac:dyDescent="0.2">
      <c r="A56" s="7" t="s">
        <v>23</v>
      </c>
      <c r="B56" s="8">
        <v>2</v>
      </c>
      <c r="C56" s="6">
        <v>0</v>
      </c>
      <c r="D56" s="6">
        <v>2</v>
      </c>
      <c r="E56" s="5">
        <v>0</v>
      </c>
      <c r="G56" s="7" t="s">
        <v>23</v>
      </c>
      <c r="H56" s="23"/>
      <c r="I56" s="21"/>
      <c r="J56" s="21"/>
      <c r="K56" s="22"/>
      <c r="M56" s="7" t="s">
        <v>23</v>
      </c>
      <c r="N56" s="23"/>
      <c r="O56" s="21"/>
      <c r="P56" s="21"/>
      <c r="Q56" s="22"/>
    </row>
    <row r="57" spans="1:17" x14ac:dyDescent="0.2">
      <c r="A57" s="7" t="s">
        <v>22</v>
      </c>
      <c r="B57" s="6">
        <v>1897</v>
      </c>
      <c r="C57" s="6">
        <v>194</v>
      </c>
      <c r="D57" s="6">
        <v>2053</v>
      </c>
      <c r="E57" s="5">
        <v>486</v>
      </c>
      <c r="G57" s="7" t="s">
        <v>22</v>
      </c>
      <c r="H57" s="21"/>
      <c r="I57" s="21"/>
      <c r="J57" s="21"/>
      <c r="K57" s="22"/>
      <c r="M57" s="7" t="s">
        <v>22</v>
      </c>
      <c r="N57" s="21"/>
      <c r="O57" s="21"/>
      <c r="P57" s="21"/>
      <c r="Q57" s="22"/>
    </row>
    <row r="59" spans="1:17" x14ac:dyDescent="0.2">
      <c r="A59" s="11" t="s">
        <v>21</v>
      </c>
      <c r="B59" s="10"/>
      <c r="C59" s="10"/>
      <c r="D59" s="10"/>
      <c r="G59" s="11" t="s">
        <v>21</v>
      </c>
      <c r="H59" s="10"/>
      <c r="I59" s="10"/>
      <c r="J59" s="10"/>
      <c r="M59" s="11" t="s">
        <v>21</v>
      </c>
      <c r="N59" s="10"/>
      <c r="O59" s="10"/>
      <c r="P59" s="10"/>
    </row>
    <row r="60" spans="1:17" x14ac:dyDescent="0.2">
      <c r="A60" s="9" t="s">
        <v>16</v>
      </c>
      <c r="B60" s="9" t="s">
        <v>15</v>
      </c>
      <c r="C60" s="9" t="s">
        <v>14</v>
      </c>
      <c r="D60" s="9" t="s">
        <v>13</v>
      </c>
      <c r="E60" s="9" t="s">
        <v>12</v>
      </c>
      <c r="G60" s="9" t="s">
        <v>16</v>
      </c>
      <c r="H60" s="9" t="s">
        <v>15</v>
      </c>
      <c r="I60" s="9" t="s">
        <v>14</v>
      </c>
      <c r="J60" s="9" t="s">
        <v>13</v>
      </c>
      <c r="K60" s="9" t="s">
        <v>12</v>
      </c>
      <c r="M60" s="9" t="s">
        <v>16</v>
      </c>
      <c r="N60" s="9" t="s">
        <v>15</v>
      </c>
      <c r="O60" s="9" t="s">
        <v>14</v>
      </c>
      <c r="P60" s="9" t="s">
        <v>13</v>
      </c>
      <c r="Q60" s="9" t="s">
        <v>12</v>
      </c>
    </row>
    <row r="61" spans="1:17" x14ac:dyDescent="0.2">
      <c r="A61" s="7" t="s">
        <v>37</v>
      </c>
      <c r="B61" s="6">
        <v>5170</v>
      </c>
      <c r="C61" s="6">
        <v>225</v>
      </c>
      <c r="D61" s="6">
        <v>56833</v>
      </c>
      <c r="E61" s="5">
        <v>396</v>
      </c>
      <c r="G61" s="7" t="s">
        <v>37</v>
      </c>
      <c r="H61" s="18">
        <v>359670.04498461902</v>
      </c>
      <c r="I61" s="18">
        <v>91219899.385794207</v>
      </c>
      <c r="J61" s="18">
        <v>8149346.1524692699</v>
      </c>
      <c r="K61" s="19">
        <v>639184.3814999999</v>
      </c>
      <c r="M61" s="7" t="s">
        <v>37</v>
      </c>
      <c r="N61" s="18">
        <f>H61/B61</f>
        <v>69.568674078262859</v>
      </c>
      <c r="O61" s="18">
        <f t="shared" ref="O61:Q61" si="0">I61/C61</f>
        <v>405421.77504797425</v>
      </c>
      <c r="P61" s="18">
        <f t="shared" si="0"/>
        <v>143.39109588565216</v>
      </c>
      <c r="Q61" s="18">
        <f t="shared" si="0"/>
        <v>1614.1019734848483</v>
      </c>
    </row>
    <row r="62" spans="1:17" x14ac:dyDescent="0.2">
      <c r="A62" s="7" t="s">
        <v>36</v>
      </c>
      <c r="B62" s="8">
        <v>61</v>
      </c>
      <c r="C62" s="6">
        <v>7</v>
      </c>
      <c r="D62" s="6">
        <v>630</v>
      </c>
      <c r="E62" s="5">
        <v>24</v>
      </c>
      <c r="G62" s="7" t="s">
        <v>36</v>
      </c>
      <c r="H62" s="20">
        <v>11913.0165</v>
      </c>
      <c r="I62" s="18">
        <v>1210441.438499999</v>
      </c>
      <c r="J62" s="18">
        <v>108942.72900000001</v>
      </c>
      <c r="K62" s="19">
        <v>41940.15</v>
      </c>
      <c r="M62" s="7" t="s">
        <v>36</v>
      </c>
      <c r="N62" s="18">
        <f t="shared" ref="N62:N77" si="1">H62/B62</f>
        <v>195.29535245901639</v>
      </c>
      <c r="O62" s="18">
        <f t="shared" ref="O62:O77" si="2">I62/C62</f>
        <v>172920.20549999987</v>
      </c>
      <c r="P62" s="18">
        <f t="shared" ref="P62:P77" si="3">J62/D62</f>
        <v>172.92496666666668</v>
      </c>
      <c r="Q62" s="18">
        <f t="shared" ref="Q62:Q77" si="4">K62/E62</f>
        <v>1747.5062500000001</v>
      </c>
    </row>
    <row r="63" spans="1:17" x14ac:dyDescent="0.2">
      <c r="A63" s="7" t="s">
        <v>35</v>
      </c>
      <c r="B63" s="6">
        <v>274</v>
      </c>
      <c r="C63" s="8">
        <v>5</v>
      </c>
      <c r="D63" s="6">
        <v>1835</v>
      </c>
      <c r="E63" s="5">
        <v>24</v>
      </c>
      <c r="G63" s="7" t="s">
        <v>35</v>
      </c>
      <c r="H63" s="18">
        <v>8295.9974999999995</v>
      </c>
      <c r="I63" s="20">
        <v>3391639.870507054</v>
      </c>
      <c r="J63" s="18">
        <v>509845.05599999998</v>
      </c>
      <c r="K63" s="19">
        <v>42101.009999999995</v>
      </c>
      <c r="M63" s="7" t="s">
        <v>35</v>
      </c>
      <c r="N63" s="18">
        <f t="shared" si="1"/>
        <v>30.27736313868613</v>
      </c>
      <c r="O63" s="18">
        <f t="shared" si="2"/>
        <v>678327.97410141083</v>
      </c>
      <c r="P63" s="18">
        <f t="shared" si="3"/>
        <v>277.84471716621255</v>
      </c>
      <c r="Q63" s="18">
        <f t="shared" si="4"/>
        <v>1754.2087499999998</v>
      </c>
    </row>
    <row r="64" spans="1:17" x14ac:dyDescent="0.2">
      <c r="A64" s="7" t="s">
        <v>34</v>
      </c>
      <c r="B64" s="6">
        <v>18</v>
      </c>
      <c r="C64" s="8"/>
      <c r="D64" s="6">
        <v>162</v>
      </c>
      <c r="E64" s="5"/>
      <c r="G64" s="7" t="s">
        <v>34</v>
      </c>
      <c r="H64" s="18"/>
      <c r="I64" s="20">
        <v>253981.50750000001</v>
      </c>
      <c r="J64" s="18">
        <v>28118.212500000005</v>
      </c>
      <c r="K64" s="19"/>
      <c r="M64" s="7" t="s">
        <v>34</v>
      </c>
      <c r="N64" s="18">
        <f t="shared" si="1"/>
        <v>0</v>
      </c>
      <c r="O64" s="18"/>
      <c r="P64" s="18">
        <f t="shared" si="3"/>
        <v>173.56921296296301</v>
      </c>
      <c r="Q64" s="18"/>
    </row>
    <row r="65" spans="1:17" x14ac:dyDescent="0.2">
      <c r="A65" s="7" t="s">
        <v>46</v>
      </c>
      <c r="B65" s="6">
        <v>12</v>
      </c>
      <c r="C65" s="6">
        <v>5</v>
      </c>
      <c r="D65" s="6">
        <v>1293</v>
      </c>
      <c r="E65" s="5">
        <v>59</v>
      </c>
      <c r="G65" s="7" t="s">
        <v>46</v>
      </c>
      <c r="H65" s="18">
        <v>7298.0145000000002</v>
      </c>
      <c r="I65" s="18">
        <v>2949389.0895000165</v>
      </c>
      <c r="J65" s="18">
        <v>26587.459499999997</v>
      </c>
      <c r="K65" s="19">
        <v>129205.86</v>
      </c>
      <c r="M65" s="7" t="s">
        <v>46</v>
      </c>
      <c r="N65" s="18">
        <f t="shared" si="1"/>
        <v>608.16787499999998</v>
      </c>
      <c r="O65" s="18">
        <f t="shared" si="2"/>
        <v>589877.81790000328</v>
      </c>
      <c r="P65" s="18">
        <f t="shared" si="3"/>
        <v>20.562613689095127</v>
      </c>
      <c r="Q65" s="18">
        <f t="shared" si="4"/>
        <v>2189.9298305084744</v>
      </c>
    </row>
    <row r="66" spans="1:17" x14ac:dyDescent="0.2">
      <c r="A66" s="7" t="s">
        <v>33</v>
      </c>
      <c r="B66" s="6">
        <v>452</v>
      </c>
      <c r="C66" s="6">
        <v>181</v>
      </c>
      <c r="D66" s="6">
        <v>8461</v>
      </c>
      <c r="E66" s="5">
        <v>10</v>
      </c>
      <c r="G66" s="7" t="s">
        <v>33</v>
      </c>
      <c r="H66" s="18">
        <v>81527.953499999974</v>
      </c>
      <c r="I66" s="18">
        <v>3626884.3485000515</v>
      </c>
      <c r="J66" s="18">
        <v>198863.53199999986</v>
      </c>
      <c r="K66" s="19">
        <v>4079.7750000000001</v>
      </c>
      <c r="M66" s="7" t="s">
        <v>33</v>
      </c>
      <c r="N66" s="18">
        <f t="shared" si="1"/>
        <v>180.37157853982296</v>
      </c>
      <c r="O66" s="18">
        <f t="shared" si="2"/>
        <v>20038.035074585921</v>
      </c>
      <c r="P66" s="18">
        <f t="shared" si="3"/>
        <v>23.503549462238489</v>
      </c>
      <c r="Q66" s="18">
        <f t="shared" si="4"/>
        <v>407.97750000000002</v>
      </c>
    </row>
    <row r="67" spans="1:17" x14ac:dyDescent="0.2">
      <c r="A67" s="7" t="s">
        <v>32</v>
      </c>
      <c r="B67" s="6">
        <v>13075</v>
      </c>
      <c r="C67" s="6">
        <v>860</v>
      </c>
      <c r="D67" s="6">
        <v>97518</v>
      </c>
      <c r="E67" s="5">
        <v>1158</v>
      </c>
      <c r="G67" s="7" t="s">
        <v>32</v>
      </c>
      <c r="H67" s="18">
        <v>6953.1000000000286</v>
      </c>
      <c r="I67" s="18">
        <v>788416.85999937612</v>
      </c>
      <c r="J67" s="18">
        <v>105703.29000002566</v>
      </c>
      <c r="K67" s="19">
        <v>9354.3449999999084</v>
      </c>
      <c r="M67" s="7" t="s">
        <v>32</v>
      </c>
      <c r="N67" s="18">
        <f t="shared" si="1"/>
        <v>0.53178585086042285</v>
      </c>
      <c r="O67" s="18">
        <f t="shared" si="2"/>
        <v>916.76379069694894</v>
      </c>
      <c r="P67" s="18">
        <f t="shared" si="3"/>
        <v>1.0839361963947749</v>
      </c>
      <c r="Q67" s="18">
        <f t="shared" si="4"/>
        <v>8.0780181347149469</v>
      </c>
    </row>
    <row r="68" spans="1:17" x14ac:dyDescent="0.2">
      <c r="A68" s="7" t="s">
        <v>31</v>
      </c>
      <c r="B68" s="6">
        <v>2079</v>
      </c>
      <c r="C68" s="6">
        <v>128</v>
      </c>
      <c r="D68" s="6">
        <v>5277</v>
      </c>
      <c r="E68" s="5">
        <v>118</v>
      </c>
      <c r="G68" s="7" t="s">
        <v>31</v>
      </c>
      <c r="H68" s="18">
        <v>18210.402000000002</v>
      </c>
      <c r="I68" s="18">
        <v>796797.51900003105</v>
      </c>
      <c r="J68" s="18">
        <v>298175.46150000015</v>
      </c>
      <c r="K68" s="19">
        <v>16773.329999999994</v>
      </c>
      <c r="M68" s="7" t="s">
        <v>31</v>
      </c>
      <c r="N68" s="18">
        <f t="shared" si="1"/>
        <v>8.7592121212121228</v>
      </c>
      <c r="O68" s="18">
        <f t="shared" si="2"/>
        <v>6224.9806171877426</v>
      </c>
      <c r="P68" s="18">
        <f t="shared" si="3"/>
        <v>56.504730244457107</v>
      </c>
      <c r="Q68" s="18">
        <f t="shared" si="4"/>
        <v>142.14686440677963</v>
      </c>
    </row>
    <row r="69" spans="1:17" x14ac:dyDescent="0.2">
      <c r="A69" s="7" t="s">
        <v>30</v>
      </c>
      <c r="B69" s="6">
        <v>893</v>
      </c>
      <c r="C69" s="6">
        <v>29</v>
      </c>
      <c r="D69" s="6">
        <v>6954</v>
      </c>
      <c r="E69" s="5">
        <v>167</v>
      </c>
      <c r="G69" s="7" t="s">
        <v>30</v>
      </c>
      <c r="H69" s="18">
        <v>18761.431499999999</v>
      </c>
      <c r="I69" s="18">
        <v>4599957.3479999946</v>
      </c>
      <c r="J69" s="18">
        <v>606441.0554999985</v>
      </c>
      <c r="K69" s="19">
        <v>111552.51450000002</v>
      </c>
      <c r="M69" s="7" t="s">
        <v>30</v>
      </c>
      <c r="N69" s="18">
        <f t="shared" si="1"/>
        <v>21.009441769316908</v>
      </c>
      <c r="O69" s="18">
        <f t="shared" si="2"/>
        <v>158619.21889655155</v>
      </c>
      <c r="P69" s="18">
        <f t="shared" si="3"/>
        <v>87.207514452113671</v>
      </c>
      <c r="Q69" s="18">
        <f t="shared" si="4"/>
        <v>667.97912874251506</v>
      </c>
    </row>
    <row r="70" spans="1:17" x14ac:dyDescent="0.2">
      <c r="A70" s="7" t="s">
        <v>29</v>
      </c>
      <c r="B70" s="6">
        <v>45</v>
      </c>
      <c r="C70" s="6">
        <v>5</v>
      </c>
      <c r="D70" s="6">
        <v>379</v>
      </c>
      <c r="E70" s="5">
        <v>7</v>
      </c>
      <c r="G70" s="7" t="s">
        <v>29</v>
      </c>
      <c r="H70" s="18">
        <v>2071.0934999999995</v>
      </c>
      <c r="I70" s="18">
        <v>184450.39199999993</v>
      </c>
      <c r="J70" s="18">
        <v>13927.315499999999</v>
      </c>
      <c r="K70" s="19">
        <v>3460.4324999999999</v>
      </c>
      <c r="M70" s="7" t="s">
        <v>29</v>
      </c>
      <c r="N70" s="18">
        <f t="shared" si="1"/>
        <v>46.02429999999999</v>
      </c>
      <c r="O70" s="18">
        <f t="shared" si="2"/>
        <v>36890.078399999984</v>
      </c>
      <c r="P70" s="18">
        <f t="shared" si="3"/>
        <v>36.747534300791557</v>
      </c>
      <c r="Q70" s="18">
        <f t="shared" si="4"/>
        <v>494.34749999999997</v>
      </c>
    </row>
    <row r="71" spans="1:17" x14ac:dyDescent="0.2">
      <c r="A71" s="7" t="s">
        <v>28</v>
      </c>
      <c r="B71" s="6">
        <v>1529</v>
      </c>
      <c r="C71" s="6">
        <v>43</v>
      </c>
      <c r="D71" s="6">
        <v>6036</v>
      </c>
      <c r="E71" s="5">
        <v>70</v>
      </c>
      <c r="G71" s="7" t="s">
        <v>28</v>
      </c>
      <c r="H71" s="18">
        <v>60575.980500000012</v>
      </c>
      <c r="I71" s="18">
        <v>9118093.1204999704</v>
      </c>
      <c r="J71" s="18">
        <v>2337565.0515000005</v>
      </c>
      <c r="K71" s="19">
        <v>105552.69899999998</v>
      </c>
      <c r="M71" s="7" t="s">
        <v>28</v>
      </c>
      <c r="N71" s="18">
        <f t="shared" si="1"/>
        <v>39.618038260300857</v>
      </c>
      <c r="O71" s="18">
        <f t="shared" si="2"/>
        <v>212048.67722092953</v>
      </c>
      <c r="P71" s="18">
        <f t="shared" si="3"/>
        <v>387.27055193836986</v>
      </c>
      <c r="Q71" s="18">
        <f t="shared" si="4"/>
        <v>1507.8956999999998</v>
      </c>
    </row>
    <row r="72" spans="1:17" x14ac:dyDescent="0.2">
      <c r="A72" s="7" t="s">
        <v>27</v>
      </c>
      <c r="B72" s="6">
        <v>20</v>
      </c>
      <c r="C72" s="6">
        <v>2</v>
      </c>
      <c r="D72" s="6">
        <v>77</v>
      </c>
      <c r="E72" s="5">
        <v>5</v>
      </c>
      <c r="G72" s="7" t="s">
        <v>27</v>
      </c>
      <c r="H72" s="18">
        <v>1215.732</v>
      </c>
      <c r="I72" s="18">
        <v>42638.715000000004</v>
      </c>
      <c r="J72" s="18">
        <v>12244.806000000002</v>
      </c>
      <c r="K72" s="19">
        <v>2618.9520000000002</v>
      </c>
      <c r="M72" s="7" t="s">
        <v>27</v>
      </c>
      <c r="N72" s="18">
        <f t="shared" si="1"/>
        <v>60.7866</v>
      </c>
      <c r="O72" s="18">
        <f t="shared" si="2"/>
        <v>21319.357500000002</v>
      </c>
      <c r="P72" s="18">
        <f t="shared" si="3"/>
        <v>159.02345454545457</v>
      </c>
      <c r="Q72" s="18">
        <f t="shared" si="4"/>
        <v>523.79040000000009</v>
      </c>
    </row>
    <row r="73" spans="1:17" x14ac:dyDescent="0.2">
      <c r="A73" s="7" t="s">
        <v>26</v>
      </c>
      <c r="B73" s="6">
        <v>6800</v>
      </c>
      <c r="C73" s="6">
        <v>275</v>
      </c>
      <c r="D73" s="6">
        <v>66690</v>
      </c>
      <c r="E73" s="5">
        <v>536</v>
      </c>
      <c r="G73" s="7" t="s">
        <v>26</v>
      </c>
      <c r="H73" s="18">
        <v>20974.495500000008</v>
      </c>
      <c r="I73" s="18">
        <v>4959029.9429883324</v>
      </c>
      <c r="J73" s="18">
        <v>549378.3854910396</v>
      </c>
      <c r="K73" s="19">
        <v>34993.234499999962</v>
      </c>
      <c r="M73" s="7" t="s">
        <v>26</v>
      </c>
      <c r="N73" s="18">
        <f t="shared" si="1"/>
        <v>3.0844846323529422</v>
      </c>
      <c r="O73" s="18">
        <f t="shared" si="2"/>
        <v>18032.836156321209</v>
      </c>
      <c r="P73" s="18">
        <f t="shared" si="3"/>
        <v>8.2377925549713549</v>
      </c>
      <c r="Q73" s="18">
        <f t="shared" si="4"/>
        <v>65.285885261193954</v>
      </c>
    </row>
    <row r="74" spans="1:17" x14ac:dyDescent="0.2">
      <c r="A74" s="7" t="s">
        <v>25</v>
      </c>
      <c r="B74" s="6">
        <v>3358</v>
      </c>
      <c r="C74" s="6">
        <v>145</v>
      </c>
      <c r="D74" s="6">
        <v>14380</v>
      </c>
      <c r="E74" s="5">
        <v>297</v>
      </c>
      <c r="G74" s="7" t="s">
        <v>25</v>
      </c>
      <c r="H74" s="18">
        <v>60075.896999999997</v>
      </c>
      <c r="I74" s="18">
        <v>5289165.4304982396</v>
      </c>
      <c r="J74" s="18">
        <v>1121679.436500005</v>
      </c>
      <c r="K74" s="19">
        <v>102038.01299999996</v>
      </c>
      <c r="M74" s="7" t="s">
        <v>25</v>
      </c>
      <c r="N74" s="18">
        <f t="shared" si="1"/>
        <v>17.890380285884454</v>
      </c>
      <c r="O74" s="18">
        <f t="shared" si="2"/>
        <v>36477.002968953377</v>
      </c>
      <c r="P74" s="18">
        <f t="shared" si="3"/>
        <v>78.002742454798678</v>
      </c>
      <c r="Q74" s="18">
        <f t="shared" si="4"/>
        <v>343.56233333333319</v>
      </c>
    </row>
    <row r="75" spans="1:17" x14ac:dyDescent="0.2">
      <c r="A75" s="7" t="s">
        <v>24</v>
      </c>
      <c r="B75" s="8">
        <v>233</v>
      </c>
      <c r="C75" s="6">
        <v>1</v>
      </c>
      <c r="D75" s="6">
        <v>704</v>
      </c>
      <c r="E75" s="5">
        <v>26</v>
      </c>
      <c r="G75" s="7" t="s">
        <v>24</v>
      </c>
      <c r="H75" s="20">
        <v>0</v>
      </c>
      <c r="I75" s="18">
        <v>450261.00000000012</v>
      </c>
      <c r="J75" s="18">
        <v>172513.89749999993</v>
      </c>
      <c r="K75" s="19">
        <v>14822.43</v>
      </c>
      <c r="M75" s="7" t="s">
        <v>24</v>
      </c>
      <c r="N75" s="18">
        <f t="shared" si="1"/>
        <v>0</v>
      </c>
      <c r="O75" s="18">
        <f t="shared" si="2"/>
        <v>450261.00000000012</v>
      </c>
      <c r="P75" s="18">
        <f t="shared" si="3"/>
        <v>245.04814985795446</v>
      </c>
      <c r="Q75" s="18">
        <f t="shared" si="4"/>
        <v>570.0934615384615</v>
      </c>
    </row>
    <row r="76" spans="1:17" x14ac:dyDescent="0.2">
      <c r="A76" s="7" t="s">
        <v>23</v>
      </c>
      <c r="B76" s="6"/>
      <c r="C76" s="6"/>
      <c r="D76" s="6"/>
      <c r="E76" s="5"/>
      <c r="G76" s="7" t="s">
        <v>23</v>
      </c>
      <c r="H76" s="18"/>
      <c r="I76" s="18"/>
      <c r="J76" s="18"/>
      <c r="K76" s="19"/>
      <c r="M76" s="7" t="s">
        <v>23</v>
      </c>
      <c r="N76" s="18"/>
      <c r="O76" s="18"/>
      <c r="P76" s="18"/>
      <c r="Q76" s="18"/>
    </row>
    <row r="77" spans="1:17" x14ac:dyDescent="0.2">
      <c r="A77" s="7" t="s">
        <v>22</v>
      </c>
      <c r="B77" s="6">
        <v>332</v>
      </c>
      <c r="C77" s="6">
        <v>29</v>
      </c>
      <c r="D77" s="6">
        <v>1632</v>
      </c>
      <c r="E77" s="5">
        <v>29</v>
      </c>
      <c r="G77" s="7" t="s">
        <v>22</v>
      </c>
      <c r="H77" s="18">
        <v>493.68899999999996</v>
      </c>
      <c r="I77" s="18">
        <v>29193.433500000097</v>
      </c>
      <c r="J77" s="18">
        <v>5697.8984999999902</v>
      </c>
      <c r="K77" s="19">
        <v>501.73200000000008</v>
      </c>
      <c r="M77" s="7" t="s">
        <v>22</v>
      </c>
      <c r="N77" s="18">
        <f t="shared" si="1"/>
        <v>1.4870150602409637</v>
      </c>
      <c r="O77" s="18">
        <f t="shared" si="2"/>
        <v>1006.6701206896586</v>
      </c>
      <c r="P77" s="18">
        <f t="shared" si="3"/>
        <v>3.4913593749999938</v>
      </c>
      <c r="Q77" s="18">
        <f t="shared" si="4"/>
        <v>17.301103448275864</v>
      </c>
    </row>
    <row r="79" spans="1:17" x14ac:dyDescent="0.2">
      <c r="A79" s="11" t="s">
        <v>20</v>
      </c>
      <c r="B79" s="10"/>
      <c r="C79" s="10"/>
      <c r="D79" s="10"/>
      <c r="G79" s="11" t="s">
        <v>20</v>
      </c>
      <c r="H79" s="10"/>
      <c r="I79" s="10"/>
      <c r="J79" s="10"/>
      <c r="M79" s="11" t="s">
        <v>20</v>
      </c>
      <c r="N79" s="10"/>
      <c r="O79" s="10"/>
      <c r="P79" s="10"/>
    </row>
    <row r="80" spans="1:17" x14ac:dyDescent="0.2">
      <c r="A80" s="9" t="s">
        <v>16</v>
      </c>
      <c r="B80" s="9" t="s">
        <v>15</v>
      </c>
      <c r="C80" s="9" t="s">
        <v>14</v>
      </c>
      <c r="D80" s="9" t="s">
        <v>13</v>
      </c>
      <c r="E80" s="9" t="s">
        <v>12</v>
      </c>
      <c r="G80" s="9" t="s">
        <v>16</v>
      </c>
      <c r="H80" s="9" t="s">
        <v>15</v>
      </c>
      <c r="I80" s="9" t="s">
        <v>14</v>
      </c>
      <c r="J80" s="9" t="s">
        <v>13</v>
      </c>
      <c r="K80" s="9" t="s">
        <v>12</v>
      </c>
      <c r="M80" s="9" t="s">
        <v>16</v>
      </c>
      <c r="N80" s="9" t="s">
        <v>15</v>
      </c>
      <c r="O80" s="9" t="s">
        <v>14</v>
      </c>
      <c r="P80" s="9" t="s">
        <v>13</v>
      </c>
      <c r="Q80" s="9" t="s">
        <v>12</v>
      </c>
    </row>
    <row r="81" spans="1:17" x14ac:dyDescent="0.2">
      <c r="A81" s="7" t="s">
        <v>37</v>
      </c>
      <c r="B81" s="6">
        <v>3763</v>
      </c>
      <c r="C81" s="6">
        <v>145</v>
      </c>
      <c r="D81" s="6">
        <v>50677</v>
      </c>
      <c r="E81" s="5">
        <v>304</v>
      </c>
      <c r="G81" s="7" t="s">
        <v>37</v>
      </c>
      <c r="H81" s="18">
        <v>7046770.342471784</v>
      </c>
      <c r="I81" s="18">
        <v>283139.64000000007</v>
      </c>
      <c r="J81" s="18">
        <v>95552580.721602589</v>
      </c>
      <c r="K81" s="19">
        <v>563927.39550000033</v>
      </c>
      <c r="M81" s="7" t="s">
        <v>37</v>
      </c>
      <c r="N81" s="18">
        <f>H81/B81</f>
        <v>1872.6469153525868</v>
      </c>
      <c r="O81" s="18">
        <f t="shared" ref="O81" si="5">I81/C81</f>
        <v>1952.6871724137936</v>
      </c>
      <c r="P81" s="18">
        <f t="shared" ref="P81" si="6">J81/D81</f>
        <v>1885.5216512738045</v>
      </c>
      <c r="Q81" s="18">
        <f t="shared" ref="Q81" si="7">K81/E81</f>
        <v>1855.0243273026326</v>
      </c>
    </row>
    <row r="82" spans="1:17" x14ac:dyDescent="0.2">
      <c r="A82" s="7" t="s">
        <v>36</v>
      </c>
      <c r="B82" s="8">
        <v>46</v>
      </c>
      <c r="C82" s="6">
        <v>2</v>
      </c>
      <c r="D82" s="6">
        <v>603</v>
      </c>
      <c r="E82" s="5">
        <v>23</v>
      </c>
      <c r="G82" s="7" t="s">
        <v>36</v>
      </c>
      <c r="H82" s="20">
        <v>92828.305499999988</v>
      </c>
      <c r="I82" s="18">
        <v>3823.0394999999999</v>
      </c>
      <c r="J82" s="18">
        <v>1318177.034999999</v>
      </c>
      <c r="K82" s="19">
        <v>45533.806499999977</v>
      </c>
      <c r="M82" s="7" t="s">
        <v>36</v>
      </c>
      <c r="N82" s="18">
        <f t="shared" ref="N82:N97" si="8">H82/B82</f>
        <v>2018.0066413043476</v>
      </c>
      <c r="O82" s="18">
        <f t="shared" ref="O82:O97" si="9">I82/C82</f>
        <v>1911.5197499999999</v>
      </c>
      <c r="P82" s="18">
        <f t="shared" ref="P82:P97" si="10">J82/D82</f>
        <v>2186.0315671641774</v>
      </c>
      <c r="Q82" s="18">
        <f t="shared" ref="Q82:Q97" si="11">K82/E82</f>
        <v>1979.7307173913034</v>
      </c>
    </row>
    <row r="83" spans="1:17" x14ac:dyDescent="0.2">
      <c r="A83" s="7" t="s">
        <v>35</v>
      </c>
      <c r="B83" s="6">
        <v>267</v>
      </c>
      <c r="C83" s="8">
        <v>2</v>
      </c>
      <c r="D83" s="6">
        <v>2074</v>
      </c>
      <c r="E83" s="5">
        <v>23</v>
      </c>
      <c r="G83" s="7" t="s">
        <v>35</v>
      </c>
      <c r="H83" s="18">
        <v>698740.98</v>
      </c>
      <c r="I83" s="20">
        <v>6578.2289999999994</v>
      </c>
      <c r="J83" s="18">
        <v>5229281.6310192291</v>
      </c>
      <c r="K83" s="19">
        <v>55947.496500000008</v>
      </c>
      <c r="M83" s="7" t="s">
        <v>35</v>
      </c>
      <c r="N83" s="18">
        <f t="shared" si="8"/>
        <v>2617.007415730337</v>
      </c>
      <c r="O83" s="18">
        <f t="shared" si="9"/>
        <v>3289.1144999999997</v>
      </c>
      <c r="P83" s="18">
        <f t="shared" si="10"/>
        <v>2521.3508346283652</v>
      </c>
      <c r="Q83" s="18">
        <f t="shared" si="11"/>
        <v>2432.4998478260873</v>
      </c>
    </row>
    <row r="84" spans="1:17" x14ac:dyDescent="0.2">
      <c r="A84" s="7" t="s">
        <v>34</v>
      </c>
      <c r="B84" s="6">
        <v>12</v>
      </c>
      <c r="C84" s="8"/>
      <c r="D84" s="6">
        <v>126</v>
      </c>
      <c r="E84" s="5"/>
      <c r="G84" s="7" t="s">
        <v>34</v>
      </c>
      <c r="H84" s="18">
        <v>30995.653499999997</v>
      </c>
      <c r="I84" s="20"/>
      <c r="J84" s="18">
        <v>325944.67499999999</v>
      </c>
      <c r="K84" s="19"/>
      <c r="M84" s="7" t="s">
        <v>34</v>
      </c>
      <c r="N84" s="18">
        <f t="shared" si="8"/>
        <v>2582.9711249999996</v>
      </c>
      <c r="O84" s="18"/>
      <c r="P84" s="18">
        <f t="shared" si="10"/>
        <v>2586.8624999999997</v>
      </c>
      <c r="Q84" s="18"/>
    </row>
    <row r="85" spans="1:17" x14ac:dyDescent="0.2">
      <c r="A85" s="7" t="s">
        <v>46</v>
      </c>
      <c r="B85" s="6">
        <v>12</v>
      </c>
      <c r="C85" s="8">
        <v>5</v>
      </c>
      <c r="D85" s="6">
        <v>1004</v>
      </c>
      <c r="E85" s="5">
        <v>18</v>
      </c>
      <c r="G85" s="7" t="s">
        <v>46</v>
      </c>
      <c r="H85" s="18">
        <v>30101.788500000002</v>
      </c>
      <c r="I85" s="20">
        <v>12989.55</v>
      </c>
      <c r="J85" s="18">
        <v>2603195.3745000008</v>
      </c>
      <c r="K85" s="19">
        <v>41798.463000000003</v>
      </c>
      <c r="M85" s="7" t="s">
        <v>46</v>
      </c>
      <c r="N85" s="18">
        <f t="shared" si="8"/>
        <v>2508.482375</v>
      </c>
      <c r="O85" s="18">
        <f t="shared" si="9"/>
        <v>2597.91</v>
      </c>
      <c r="P85" s="18">
        <f t="shared" si="10"/>
        <v>2592.8240781872519</v>
      </c>
      <c r="Q85" s="18">
        <f t="shared" si="11"/>
        <v>2322.1368333333335</v>
      </c>
    </row>
    <row r="86" spans="1:17" x14ac:dyDescent="0.2">
      <c r="A86" s="7" t="s">
        <v>33</v>
      </c>
      <c r="B86" s="6">
        <v>334</v>
      </c>
      <c r="C86" s="6">
        <v>111</v>
      </c>
      <c r="D86" s="6">
        <v>6993</v>
      </c>
      <c r="E86" s="5">
        <v>6</v>
      </c>
      <c r="G86" s="7" t="s">
        <v>33</v>
      </c>
      <c r="H86" s="18">
        <v>150602.21400000012</v>
      </c>
      <c r="I86" s="18">
        <v>48817.849500000004</v>
      </c>
      <c r="J86" s="18">
        <v>3053442.3150000628</v>
      </c>
      <c r="K86" s="19">
        <v>2556.3719999999998</v>
      </c>
      <c r="M86" s="7" t="s">
        <v>33</v>
      </c>
      <c r="N86" s="18">
        <f t="shared" si="8"/>
        <v>450.90483233532973</v>
      </c>
      <c r="O86" s="18">
        <f t="shared" si="9"/>
        <v>439.80044594594597</v>
      </c>
      <c r="P86" s="18">
        <f t="shared" si="10"/>
        <v>436.64268768769665</v>
      </c>
      <c r="Q86" s="18">
        <f t="shared" si="11"/>
        <v>426.06199999999995</v>
      </c>
    </row>
    <row r="87" spans="1:17" x14ac:dyDescent="0.2">
      <c r="A87" s="7" t="s">
        <v>32</v>
      </c>
      <c r="B87" s="6">
        <v>7097</v>
      </c>
      <c r="C87" s="6">
        <v>341</v>
      </c>
      <c r="D87" s="6">
        <v>61531</v>
      </c>
      <c r="E87" s="5">
        <v>593</v>
      </c>
      <c r="G87" s="7" t="s">
        <v>32</v>
      </c>
      <c r="H87" s="18">
        <v>58706.801999993928</v>
      </c>
      <c r="I87" s="18">
        <v>2814.2729999999874</v>
      </c>
      <c r="J87" s="18">
        <v>508867.3589996649</v>
      </c>
      <c r="K87" s="19">
        <v>4903.6679999999387</v>
      </c>
      <c r="M87" s="7" t="s">
        <v>32</v>
      </c>
      <c r="N87" s="18">
        <f t="shared" si="8"/>
        <v>8.2720588981251133</v>
      </c>
      <c r="O87" s="18">
        <f t="shared" si="9"/>
        <v>8.2529999999999628</v>
      </c>
      <c r="P87" s="18">
        <f t="shared" si="10"/>
        <v>8.270097333046186</v>
      </c>
      <c r="Q87" s="18">
        <f t="shared" si="11"/>
        <v>8.2692546374366582</v>
      </c>
    </row>
    <row r="88" spans="1:17" x14ac:dyDescent="0.2">
      <c r="A88" s="7" t="s">
        <v>31</v>
      </c>
      <c r="B88" s="6">
        <v>1791</v>
      </c>
      <c r="C88" s="6">
        <v>80</v>
      </c>
      <c r="D88" s="6">
        <v>6450</v>
      </c>
      <c r="E88" s="5">
        <v>88</v>
      </c>
      <c r="G88" s="7" t="s">
        <v>31</v>
      </c>
      <c r="H88" s="18">
        <v>262571.000999999</v>
      </c>
      <c r="I88" s="18">
        <v>11086.026000000002</v>
      </c>
      <c r="J88" s="18">
        <v>983285.77200002561</v>
      </c>
      <c r="K88" s="19">
        <v>12325.351500000001</v>
      </c>
      <c r="M88" s="7" t="s">
        <v>31</v>
      </c>
      <c r="N88" s="18">
        <f t="shared" si="8"/>
        <v>146.6058073701837</v>
      </c>
      <c r="O88" s="18">
        <f t="shared" si="9"/>
        <v>138.57532500000002</v>
      </c>
      <c r="P88" s="18">
        <f t="shared" si="10"/>
        <v>152.44740651163187</v>
      </c>
      <c r="Q88" s="18">
        <f t="shared" si="11"/>
        <v>140.0608125</v>
      </c>
    </row>
    <row r="89" spans="1:17" x14ac:dyDescent="0.2">
      <c r="A89" s="7" t="s">
        <v>30</v>
      </c>
      <c r="B89" s="6">
        <v>845</v>
      </c>
      <c r="C89" s="6">
        <v>12</v>
      </c>
      <c r="D89" s="6">
        <v>6687</v>
      </c>
      <c r="E89" s="5">
        <v>159</v>
      </c>
      <c r="G89" s="7" t="s">
        <v>30</v>
      </c>
      <c r="H89" s="18">
        <v>554858.34600000025</v>
      </c>
      <c r="I89" s="18">
        <v>3671.7240000000002</v>
      </c>
      <c r="J89" s="18">
        <v>4636385.3865000186</v>
      </c>
      <c r="K89" s="19">
        <v>98872.924499999965</v>
      </c>
      <c r="M89" s="7" t="s">
        <v>30</v>
      </c>
      <c r="N89" s="18">
        <f t="shared" si="8"/>
        <v>656.63709585798847</v>
      </c>
      <c r="O89" s="18">
        <f t="shared" si="9"/>
        <v>305.97700000000003</v>
      </c>
      <c r="P89" s="18">
        <f t="shared" si="10"/>
        <v>693.34311148497363</v>
      </c>
      <c r="Q89" s="18">
        <f t="shared" si="11"/>
        <v>621.84229245282995</v>
      </c>
    </row>
    <row r="90" spans="1:17" x14ac:dyDescent="0.2">
      <c r="A90" s="7" t="s">
        <v>29</v>
      </c>
      <c r="B90" s="6">
        <v>64</v>
      </c>
      <c r="C90" s="6">
        <v>1</v>
      </c>
      <c r="D90" s="6">
        <v>534</v>
      </c>
      <c r="E90" s="5">
        <v>8</v>
      </c>
      <c r="G90" s="7" t="s">
        <v>29</v>
      </c>
      <c r="H90" s="18">
        <v>36623.055</v>
      </c>
      <c r="I90" s="18">
        <v>226.7895</v>
      </c>
      <c r="J90" s="18">
        <v>304422.56249999983</v>
      </c>
      <c r="K90" s="19">
        <v>4448.8605000000007</v>
      </c>
      <c r="M90" s="7" t="s">
        <v>29</v>
      </c>
      <c r="N90" s="18">
        <f t="shared" si="8"/>
        <v>572.235234375</v>
      </c>
      <c r="O90" s="18">
        <f t="shared" si="9"/>
        <v>226.7895</v>
      </c>
      <c r="P90" s="18">
        <f t="shared" si="10"/>
        <v>570.07970505617948</v>
      </c>
      <c r="Q90" s="18">
        <f t="shared" si="11"/>
        <v>556.10756250000009</v>
      </c>
    </row>
    <row r="91" spans="1:17" x14ac:dyDescent="0.2">
      <c r="A91" s="7" t="s">
        <v>28</v>
      </c>
      <c r="B91" s="6">
        <v>1060</v>
      </c>
      <c r="C91" s="6">
        <v>22</v>
      </c>
      <c r="D91" s="6">
        <v>5992</v>
      </c>
      <c r="E91" s="5">
        <v>73</v>
      </c>
      <c r="G91" s="7" t="s">
        <v>28</v>
      </c>
      <c r="H91" s="18">
        <v>1960053.4064999977</v>
      </c>
      <c r="I91" s="18">
        <v>40661.281499999997</v>
      </c>
      <c r="J91" s="18">
        <v>10848454.354499966</v>
      </c>
      <c r="K91" s="19">
        <v>138745.44600000005</v>
      </c>
      <c r="M91" s="7" t="s">
        <v>28</v>
      </c>
      <c r="N91" s="18">
        <f t="shared" si="8"/>
        <v>1849.1069872641488</v>
      </c>
      <c r="O91" s="18">
        <f t="shared" si="9"/>
        <v>1848.2400681818181</v>
      </c>
      <c r="P91" s="18">
        <f t="shared" si="10"/>
        <v>1810.4897120327046</v>
      </c>
      <c r="Q91" s="18">
        <f t="shared" si="11"/>
        <v>1900.6225479452062</v>
      </c>
    </row>
    <row r="92" spans="1:17" x14ac:dyDescent="0.2">
      <c r="A92" s="7" t="s">
        <v>27</v>
      </c>
      <c r="B92" s="6">
        <v>10</v>
      </c>
      <c r="C92" s="6">
        <v>1</v>
      </c>
      <c r="D92" s="6">
        <v>53</v>
      </c>
      <c r="E92" s="5"/>
      <c r="G92" s="7" t="s">
        <v>27</v>
      </c>
      <c r="H92" s="18">
        <v>7596.0569999999998</v>
      </c>
      <c r="I92" s="18">
        <v>824.23950000000002</v>
      </c>
      <c r="J92" s="18">
        <v>35126.195999999989</v>
      </c>
      <c r="K92" s="19"/>
      <c r="M92" s="7" t="s">
        <v>27</v>
      </c>
      <c r="N92" s="18">
        <f t="shared" si="8"/>
        <v>759.60569999999996</v>
      </c>
      <c r="O92" s="18">
        <f t="shared" si="9"/>
        <v>824.23950000000002</v>
      </c>
      <c r="P92" s="18">
        <f t="shared" si="10"/>
        <v>662.7584150943394</v>
      </c>
      <c r="Q92" s="18"/>
    </row>
    <row r="93" spans="1:17" x14ac:dyDescent="0.2">
      <c r="A93" s="7" t="s">
        <v>26</v>
      </c>
      <c r="B93" s="6">
        <v>2467</v>
      </c>
      <c r="C93" s="6">
        <v>87</v>
      </c>
      <c r="D93" s="6">
        <v>21840</v>
      </c>
      <c r="E93" s="5">
        <v>136</v>
      </c>
      <c r="G93" s="7" t="s">
        <v>26</v>
      </c>
      <c r="H93" s="18">
        <v>728828.59349999588</v>
      </c>
      <c r="I93" s="18">
        <v>27045.112500000003</v>
      </c>
      <c r="J93" s="18">
        <v>6679876.6754901204</v>
      </c>
      <c r="K93" s="19">
        <v>30190.513500000023</v>
      </c>
      <c r="M93" s="7" t="s">
        <v>26</v>
      </c>
      <c r="N93" s="18">
        <f t="shared" si="8"/>
        <v>295.43112829347217</v>
      </c>
      <c r="O93" s="18">
        <f t="shared" si="9"/>
        <v>310.86336206896556</v>
      </c>
      <c r="P93" s="18">
        <f t="shared" si="10"/>
        <v>305.85515913416305</v>
      </c>
      <c r="Q93" s="18">
        <f t="shared" si="11"/>
        <v>221.98906985294136</v>
      </c>
    </row>
    <row r="94" spans="1:17" x14ac:dyDescent="0.2">
      <c r="A94" s="7" t="s">
        <v>25</v>
      </c>
      <c r="B94" s="6">
        <v>2512</v>
      </c>
      <c r="C94" s="6">
        <v>77</v>
      </c>
      <c r="D94" s="6">
        <v>12290</v>
      </c>
      <c r="E94" s="5">
        <v>204</v>
      </c>
      <c r="G94" s="7" t="s">
        <v>25</v>
      </c>
      <c r="H94" s="18">
        <v>824034.10949999967</v>
      </c>
      <c r="I94" s="18">
        <v>32982.075000000004</v>
      </c>
      <c r="J94" s="18">
        <v>4350454.552499962</v>
      </c>
      <c r="K94" s="19">
        <v>66434.87549999998</v>
      </c>
      <c r="M94" s="7" t="s">
        <v>25</v>
      </c>
      <c r="N94" s="18">
        <f t="shared" si="8"/>
        <v>328.03905632961772</v>
      </c>
      <c r="O94" s="18">
        <f t="shared" si="9"/>
        <v>428.3386363636364</v>
      </c>
      <c r="P94" s="18">
        <f t="shared" si="10"/>
        <v>353.98328336045256</v>
      </c>
      <c r="Q94" s="18">
        <f t="shared" si="11"/>
        <v>325.66115441176458</v>
      </c>
    </row>
    <row r="95" spans="1:17" x14ac:dyDescent="0.2">
      <c r="A95" s="7" t="s">
        <v>24</v>
      </c>
      <c r="B95" s="6">
        <v>380</v>
      </c>
      <c r="C95" s="6"/>
      <c r="D95" s="6">
        <v>1624</v>
      </c>
      <c r="E95" s="5">
        <v>44</v>
      </c>
      <c r="G95" s="7" t="s">
        <v>24</v>
      </c>
      <c r="H95" s="18">
        <v>579034.77449999994</v>
      </c>
      <c r="I95" s="18"/>
      <c r="J95" s="18">
        <v>2205259.2554999962</v>
      </c>
      <c r="K95" s="19">
        <v>67327.763999999981</v>
      </c>
      <c r="M95" s="7" t="s">
        <v>24</v>
      </c>
      <c r="N95" s="18">
        <f t="shared" si="8"/>
        <v>1523.7757223684209</v>
      </c>
      <c r="O95" s="18"/>
      <c r="P95" s="18">
        <f t="shared" si="10"/>
        <v>1357.9182607758598</v>
      </c>
      <c r="Q95" s="18">
        <f t="shared" si="11"/>
        <v>1530.1764545454541</v>
      </c>
    </row>
    <row r="96" spans="1:17" x14ac:dyDescent="0.2">
      <c r="A96" s="7" t="s">
        <v>23</v>
      </c>
      <c r="B96" s="8"/>
      <c r="C96" s="6"/>
      <c r="D96" s="6">
        <v>1</v>
      </c>
      <c r="E96" s="5"/>
      <c r="G96" s="7" t="s">
        <v>23</v>
      </c>
      <c r="H96" s="20"/>
      <c r="I96" s="18"/>
      <c r="J96" s="18">
        <v>2940</v>
      </c>
      <c r="K96" s="19"/>
      <c r="M96" s="7" t="s">
        <v>23</v>
      </c>
      <c r="N96" s="18"/>
      <c r="O96" s="18"/>
      <c r="P96" s="18">
        <f t="shared" si="10"/>
        <v>2940</v>
      </c>
      <c r="Q96" s="18"/>
    </row>
    <row r="97" spans="1:17" x14ac:dyDescent="0.2">
      <c r="A97" s="7" t="s">
        <v>22</v>
      </c>
      <c r="B97" s="6">
        <v>203</v>
      </c>
      <c r="C97" s="6">
        <v>13</v>
      </c>
      <c r="D97" s="6">
        <v>1067</v>
      </c>
      <c r="E97" s="5">
        <v>18</v>
      </c>
      <c r="G97" s="7" t="s">
        <v>22</v>
      </c>
      <c r="H97" s="18">
        <v>3548.5694999999928</v>
      </c>
      <c r="I97" s="18">
        <v>217.9905</v>
      </c>
      <c r="J97" s="18">
        <v>19006.690500000008</v>
      </c>
      <c r="K97" s="19">
        <v>317.06850000000003</v>
      </c>
      <c r="M97" s="7" t="s">
        <v>22</v>
      </c>
      <c r="N97" s="18">
        <f t="shared" si="8"/>
        <v>17.480637931034448</v>
      </c>
      <c r="O97" s="18">
        <f t="shared" si="9"/>
        <v>16.7685</v>
      </c>
      <c r="P97" s="18">
        <f t="shared" si="10"/>
        <v>17.813205716963456</v>
      </c>
      <c r="Q97" s="18">
        <f t="shared" si="11"/>
        <v>17.614916666666669</v>
      </c>
    </row>
    <row r="99" spans="1:17" x14ac:dyDescent="0.2">
      <c r="A99" s="11" t="s">
        <v>19</v>
      </c>
      <c r="B99" s="10"/>
      <c r="C99" s="10"/>
      <c r="D99" s="10"/>
      <c r="G99" s="11" t="s">
        <v>19</v>
      </c>
      <c r="H99" s="10"/>
      <c r="I99" s="10"/>
      <c r="J99" s="10"/>
      <c r="M99" s="11" t="s">
        <v>19</v>
      </c>
      <c r="N99" s="10"/>
      <c r="O99" s="10"/>
      <c r="P99" s="10"/>
    </row>
    <row r="100" spans="1:17" x14ac:dyDescent="0.2">
      <c r="A100" s="9" t="s">
        <v>16</v>
      </c>
      <c r="B100" s="9" t="s">
        <v>15</v>
      </c>
      <c r="C100" s="9" t="s">
        <v>14</v>
      </c>
      <c r="D100" s="9" t="s">
        <v>13</v>
      </c>
      <c r="E100" s="9" t="s">
        <v>12</v>
      </c>
      <c r="G100" s="9" t="s">
        <v>16</v>
      </c>
      <c r="H100" s="9" t="s">
        <v>15</v>
      </c>
      <c r="I100" s="9" t="s">
        <v>14</v>
      </c>
      <c r="J100" s="9" t="s">
        <v>13</v>
      </c>
      <c r="K100" s="9" t="s">
        <v>12</v>
      </c>
      <c r="M100" s="9" t="s">
        <v>16</v>
      </c>
      <c r="N100" s="9" t="s">
        <v>15</v>
      </c>
      <c r="O100" s="9" t="s">
        <v>14</v>
      </c>
      <c r="P100" s="9" t="s">
        <v>13</v>
      </c>
      <c r="Q100" s="9" t="s">
        <v>12</v>
      </c>
    </row>
    <row r="101" spans="1:17" x14ac:dyDescent="0.2">
      <c r="A101" s="7" t="s">
        <v>37</v>
      </c>
      <c r="B101" s="6">
        <v>4052</v>
      </c>
      <c r="C101" s="6">
        <v>134</v>
      </c>
      <c r="D101" s="6">
        <v>56967</v>
      </c>
      <c r="E101" s="5">
        <v>253</v>
      </c>
      <c r="G101" s="7" t="s">
        <v>37</v>
      </c>
      <c r="H101" s="18">
        <v>6687997.0184999965</v>
      </c>
      <c r="I101" s="18">
        <v>212650.80900000004</v>
      </c>
      <c r="J101" s="18">
        <v>91605364.792203963</v>
      </c>
      <c r="K101" s="19">
        <v>411561.0135</v>
      </c>
      <c r="M101" s="7" t="s">
        <v>37</v>
      </c>
      <c r="N101" s="18">
        <f>H101/B101</f>
        <v>1650.5422059476793</v>
      </c>
      <c r="O101" s="18">
        <f t="shared" ref="O101" si="12">I101/C101</f>
        <v>1586.9463358208959</v>
      </c>
      <c r="P101" s="18">
        <f t="shared" ref="P101" si="13">J101/D101</f>
        <v>1608.0426350730065</v>
      </c>
      <c r="Q101" s="18">
        <f t="shared" ref="Q101" si="14">K101/E101</f>
        <v>1626.7233735177865</v>
      </c>
    </row>
    <row r="102" spans="1:17" x14ac:dyDescent="0.2">
      <c r="A102" s="7" t="s">
        <v>36</v>
      </c>
      <c r="B102" s="8">
        <v>57</v>
      </c>
      <c r="C102" s="6"/>
      <c r="D102" s="6">
        <v>430</v>
      </c>
      <c r="E102" s="5">
        <v>20</v>
      </c>
      <c r="G102" s="7" t="s">
        <v>36</v>
      </c>
      <c r="H102" s="20">
        <v>116895.23999999999</v>
      </c>
      <c r="I102" s="18"/>
      <c r="J102" s="18">
        <v>828256.74750000017</v>
      </c>
      <c r="K102" s="19">
        <v>40101.505500000007</v>
      </c>
      <c r="M102" s="7" t="s">
        <v>36</v>
      </c>
      <c r="N102" s="18">
        <f t="shared" ref="N102:N117" si="15">H102/B102</f>
        <v>2050.793684210526</v>
      </c>
      <c r="O102" s="18"/>
      <c r="P102" s="18">
        <f t="shared" ref="P102:P117" si="16">J102/D102</f>
        <v>1926.1784825581399</v>
      </c>
      <c r="Q102" s="18">
        <f t="shared" ref="Q102:Q117" si="17">K102/E102</f>
        <v>2005.0752750000004</v>
      </c>
    </row>
    <row r="103" spans="1:17" x14ac:dyDescent="0.2">
      <c r="A103" s="7" t="s">
        <v>35</v>
      </c>
      <c r="B103" s="6">
        <v>221</v>
      </c>
      <c r="C103" s="6"/>
      <c r="D103" s="6">
        <v>1291</v>
      </c>
      <c r="E103" s="5">
        <v>16</v>
      </c>
      <c r="G103" s="7" t="s">
        <v>35</v>
      </c>
      <c r="H103" s="18">
        <v>136036.89749999999</v>
      </c>
      <c r="I103" s="18"/>
      <c r="J103" s="18">
        <v>852379.30050000001</v>
      </c>
      <c r="K103" s="19">
        <v>6057.6704999999993</v>
      </c>
      <c r="M103" s="7" t="s">
        <v>35</v>
      </c>
      <c r="N103" s="18">
        <f t="shared" si="15"/>
        <v>615.55157239819005</v>
      </c>
      <c r="O103" s="18"/>
      <c r="P103" s="18">
        <f t="shared" si="16"/>
        <v>660.24732804027883</v>
      </c>
      <c r="Q103" s="18">
        <f t="shared" si="17"/>
        <v>378.60440624999995</v>
      </c>
    </row>
    <row r="104" spans="1:17" x14ac:dyDescent="0.2">
      <c r="A104" s="7" t="s">
        <v>34</v>
      </c>
      <c r="B104" s="6">
        <v>5</v>
      </c>
      <c r="C104" s="6"/>
      <c r="D104" s="6">
        <v>49</v>
      </c>
      <c r="E104" s="5"/>
      <c r="G104" s="7" t="s">
        <v>34</v>
      </c>
      <c r="H104" s="18">
        <v>18602.461500000001</v>
      </c>
      <c r="I104" s="18"/>
      <c r="J104" s="18">
        <v>129943.13849999999</v>
      </c>
      <c r="K104" s="19"/>
      <c r="M104" s="7" t="s">
        <v>34</v>
      </c>
      <c r="N104" s="18">
        <f t="shared" si="15"/>
        <v>3720.4923000000003</v>
      </c>
      <c r="O104" s="18"/>
      <c r="P104" s="18">
        <f t="shared" si="16"/>
        <v>2651.9007857142856</v>
      </c>
      <c r="Q104" s="18"/>
    </row>
    <row r="105" spans="1:17" x14ac:dyDescent="0.2">
      <c r="A105" s="7" t="s">
        <v>46</v>
      </c>
      <c r="B105" s="6">
        <v>5</v>
      </c>
      <c r="C105" s="6">
        <v>1</v>
      </c>
      <c r="D105" s="6">
        <v>862</v>
      </c>
      <c r="E105" s="5">
        <v>13</v>
      </c>
      <c r="G105" s="7" t="s">
        <v>46</v>
      </c>
      <c r="H105" s="18">
        <v>15711.538500000001</v>
      </c>
      <c r="I105" s="18">
        <v>183.75</v>
      </c>
      <c r="J105" s="18">
        <v>2394494.1300000004</v>
      </c>
      <c r="K105" s="19">
        <v>40594.050000000003</v>
      </c>
      <c r="M105" s="7" t="s">
        <v>46</v>
      </c>
      <c r="N105" s="18">
        <f t="shared" si="15"/>
        <v>3142.3077000000003</v>
      </c>
      <c r="O105" s="18">
        <f t="shared" ref="O105:O117" si="18">I105/C105</f>
        <v>183.75</v>
      </c>
      <c r="P105" s="18">
        <f t="shared" si="16"/>
        <v>2777.835417633411</v>
      </c>
      <c r="Q105" s="18">
        <f t="shared" si="17"/>
        <v>3122.6192307692309</v>
      </c>
    </row>
    <row r="106" spans="1:17" x14ac:dyDescent="0.2">
      <c r="A106" s="7" t="s">
        <v>33</v>
      </c>
      <c r="B106" s="6">
        <v>143</v>
      </c>
      <c r="C106" s="6">
        <v>39</v>
      </c>
      <c r="D106" s="6">
        <v>3401</v>
      </c>
      <c r="E106" s="5"/>
      <c r="G106" s="7" t="s">
        <v>33</v>
      </c>
      <c r="H106" s="18">
        <v>57548.074499999988</v>
      </c>
      <c r="I106" s="18">
        <v>15663.952499999998</v>
      </c>
      <c r="J106" s="18">
        <v>1379356.2929999919</v>
      </c>
      <c r="K106" s="19"/>
      <c r="M106" s="7" t="s">
        <v>33</v>
      </c>
      <c r="N106" s="18">
        <f t="shared" si="15"/>
        <v>402.4340874125873</v>
      </c>
      <c r="O106" s="18">
        <f t="shared" si="18"/>
        <v>401.63980769230761</v>
      </c>
      <c r="P106" s="18">
        <f t="shared" si="16"/>
        <v>405.57374095853925</v>
      </c>
      <c r="Q106" s="18"/>
    </row>
    <row r="107" spans="1:17" x14ac:dyDescent="0.2">
      <c r="A107" s="7" t="s">
        <v>32</v>
      </c>
      <c r="B107" s="6">
        <v>3950</v>
      </c>
      <c r="C107" s="6">
        <v>122</v>
      </c>
      <c r="D107" s="6">
        <v>28750</v>
      </c>
      <c r="E107" s="5">
        <v>286</v>
      </c>
      <c r="G107" s="7" t="s">
        <v>32</v>
      </c>
      <c r="H107" s="18">
        <v>32844.041999998371</v>
      </c>
      <c r="I107" s="18">
        <v>1014.5520000000012</v>
      </c>
      <c r="J107" s="18">
        <v>239064.20999993381</v>
      </c>
      <c r="K107" s="19">
        <v>2378.375999999997</v>
      </c>
      <c r="M107" s="7" t="s">
        <v>32</v>
      </c>
      <c r="N107" s="18">
        <f t="shared" si="15"/>
        <v>8.3149473417717399</v>
      </c>
      <c r="O107" s="18">
        <f t="shared" si="18"/>
        <v>8.3160000000000096</v>
      </c>
      <c r="P107" s="18">
        <f t="shared" si="16"/>
        <v>8.3152768695629149</v>
      </c>
      <c r="Q107" s="18">
        <f t="shared" si="17"/>
        <v>8.3159999999999901</v>
      </c>
    </row>
    <row r="108" spans="1:17" x14ac:dyDescent="0.2">
      <c r="A108" s="7" t="s">
        <v>31</v>
      </c>
      <c r="B108" s="6">
        <v>932</v>
      </c>
      <c r="C108" s="6">
        <v>28</v>
      </c>
      <c r="D108" s="6">
        <v>3543</v>
      </c>
      <c r="E108" s="5">
        <v>35</v>
      </c>
      <c r="G108" s="7" t="s">
        <v>31</v>
      </c>
      <c r="H108" s="18">
        <v>130515.49350000096</v>
      </c>
      <c r="I108" s="18">
        <v>3477.7680000000005</v>
      </c>
      <c r="J108" s="18">
        <v>509997.12749999983</v>
      </c>
      <c r="K108" s="19">
        <v>4843.7130000000006</v>
      </c>
      <c r="M108" s="7" t="s">
        <v>31</v>
      </c>
      <c r="N108" s="18">
        <f t="shared" si="15"/>
        <v>140.03808315450746</v>
      </c>
      <c r="O108" s="18">
        <f t="shared" si="18"/>
        <v>124.20600000000002</v>
      </c>
      <c r="P108" s="18">
        <f t="shared" si="16"/>
        <v>143.94499788314982</v>
      </c>
      <c r="Q108" s="18">
        <f t="shared" si="17"/>
        <v>138.39180000000002</v>
      </c>
    </row>
    <row r="109" spans="1:17" x14ac:dyDescent="0.2">
      <c r="A109" s="7" t="s">
        <v>30</v>
      </c>
      <c r="B109" s="6">
        <v>405</v>
      </c>
      <c r="C109" s="6">
        <v>1</v>
      </c>
      <c r="D109" s="6">
        <v>4070</v>
      </c>
      <c r="E109" s="5">
        <v>62</v>
      </c>
      <c r="G109" s="7" t="s">
        <v>30</v>
      </c>
      <c r="H109" s="18">
        <v>327989.91749999998</v>
      </c>
      <c r="I109" s="18">
        <v>538.72349999999994</v>
      </c>
      <c r="J109" s="18">
        <v>3104659.7085000295</v>
      </c>
      <c r="K109" s="19">
        <v>46384.652999999998</v>
      </c>
      <c r="M109" s="7" t="s">
        <v>30</v>
      </c>
      <c r="N109" s="18">
        <f t="shared" si="15"/>
        <v>809.85164814814812</v>
      </c>
      <c r="O109" s="18">
        <f t="shared" si="18"/>
        <v>538.72349999999994</v>
      </c>
      <c r="P109" s="18">
        <f t="shared" si="16"/>
        <v>762.8156531941105</v>
      </c>
      <c r="Q109" s="18">
        <f t="shared" si="17"/>
        <v>748.13956451612898</v>
      </c>
    </row>
    <row r="110" spans="1:17" x14ac:dyDescent="0.2">
      <c r="A110" s="7" t="s">
        <v>29</v>
      </c>
      <c r="B110" s="6">
        <v>17</v>
      </c>
      <c r="C110" s="6"/>
      <c r="D110" s="6">
        <v>217</v>
      </c>
      <c r="E110" s="5">
        <v>5</v>
      </c>
      <c r="G110" s="7" t="s">
        <v>29</v>
      </c>
      <c r="H110" s="18">
        <v>11321.751000000002</v>
      </c>
      <c r="I110" s="18"/>
      <c r="J110" s="18">
        <v>123365.45549999992</v>
      </c>
      <c r="K110" s="19">
        <v>3194.4990000000003</v>
      </c>
      <c r="M110" s="7" t="s">
        <v>29</v>
      </c>
      <c r="N110" s="18">
        <f t="shared" si="15"/>
        <v>665.98535294117664</v>
      </c>
      <c r="O110" s="18"/>
      <c r="P110" s="18">
        <f t="shared" si="16"/>
        <v>568.50440322580607</v>
      </c>
      <c r="Q110" s="18">
        <f t="shared" si="17"/>
        <v>638.89980000000003</v>
      </c>
    </row>
    <row r="111" spans="1:17" x14ac:dyDescent="0.2">
      <c r="A111" s="7" t="s">
        <v>28</v>
      </c>
      <c r="B111" s="6">
        <v>909</v>
      </c>
      <c r="C111" s="6">
        <v>13</v>
      </c>
      <c r="D111" s="6">
        <v>6079</v>
      </c>
      <c r="E111" s="5">
        <v>63</v>
      </c>
      <c r="G111" s="7" t="s">
        <v>28</v>
      </c>
      <c r="H111" s="18">
        <v>1435457.1105000037</v>
      </c>
      <c r="I111" s="18">
        <v>23009.626500000002</v>
      </c>
      <c r="J111" s="18">
        <v>8949895.4790000282</v>
      </c>
      <c r="K111" s="19">
        <v>103813.05899999999</v>
      </c>
      <c r="M111" s="7" t="s">
        <v>28</v>
      </c>
      <c r="N111" s="18">
        <f t="shared" si="15"/>
        <v>1579.1607376237664</v>
      </c>
      <c r="O111" s="18">
        <f t="shared" si="18"/>
        <v>1769.9712692307694</v>
      </c>
      <c r="P111" s="18">
        <f t="shared" si="16"/>
        <v>1472.2644314854463</v>
      </c>
      <c r="Q111" s="18">
        <f t="shared" si="17"/>
        <v>1647.8263333333332</v>
      </c>
    </row>
    <row r="112" spans="1:17" x14ac:dyDescent="0.2">
      <c r="A112" s="7" t="s">
        <v>27</v>
      </c>
      <c r="B112" s="6">
        <v>2</v>
      </c>
      <c r="C112" s="6"/>
      <c r="D112" s="6">
        <v>32</v>
      </c>
      <c r="E112" s="5">
        <v>1</v>
      </c>
      <c r="G112" s="7" t="s">
        <v>27</v>
      </c>
      <c r="H112" s="18">
        <v>850.46849999999995</v>
      </c>
      <c r="I112" s="18"/>
      <c r="J112" s="18">
        <v>12685.721999999994</v>
      </c>
      <c r="K112" s="19">
        <v>403.46249999999998</v>
      </c>
      <c r="M112" s="7" t="s">
        <v>27</v>
      </c>
      <c r="N112" s="18">
        <f t="shared" si="15"/>
        <v>425.23424999999997</v>
      </c>
      <c r="O112" s="18"/>
      <c r="P112" s="18">
        <f t="shared" si="16"/>
        <v>396.42881249999982</v>
      </c>
      <c r="Q112" s="18">
        <f t="shared" si="17"/>
        <v>403.46249999999998</v>
      </c>
    </row>
    <row r="113" spans="1:17" x14ac:dyDescent="0.2">
      <c r="A113" s="7" t="s">
        <v>26</v>
      </c>
      <c r="B113" s="6">
        <v>1613</v>
      </c>
      <c r="C113" s="6">
        <v>44</v>
      </c>
      <c r="D113" s="6">
        <v>14717</v>
      </c>
      <c r="E113" s="5">
        <v>68</v>
      </c>
      <c r="G113" s="7" t="s">
        <v>26</v>
      </c>
      <c r="H113" s="18">
        <v>380585.25183000363</v>
      </c>
      <c r="I113" s="18">
        <v>8212.0919999999987</v>
      </c>
      <c r="J113" s="18">
        <v>3815516.8764300006</v>
      </c>
      <c r="K113" s="19">
        <v>14368.010999999997</v>
      </c>
      <c r="M113" s="7" t="s">
        <v>26</v>
      </c>
      <c r="N113" s="18">
        <f t="shared" si="15"/>
        <v>235.9486992126495</v>
      </c>
      <c r="O113" s="18">
        <f t="shared" si="18"/>
        <v>186.63845454545452</v>
      </c>
      <c r="P113" s="18">
        <f t="shared" si="16"/>
        <v>259.25914768159276</v>
      </c>
      <c r="Q113" s="18">
        <f t="shared" si="17"/>
        <v>211.29427941176465</v>
      </c>
    </row>
    <row r="114" spans="1:17" x14ac:dyDescent="0.2">
      <c r="A114" s="7" t="s">
        <v>25</v>
      </c>
      <c r="B114" s="6">
        <v>1163</v>
      </c>
      <c r="C114" s="6">
        <v>30</v>
      </c>
      <c r="D114" s="6">
        <v>7755</v>
      </c>
      <c r="E114" s="5">
        <v>86</v>
      </c>
      <c r="G114" s="7" t="s">
        <v>25</v>
      </c>
      <c r="H114" s="18">
        <v>381855.71550000214</v>
      </c>
      <c r="I114" s="18">
        <v>12233.833500000002</v>
      </c>
      <c r="J114" s="18">
        <v>2542954.0500000115</v>
      </c>
      <c r="K114" s="19">
        <v>27904.107</v>
      </c>
      <c r="M114" s="7" t="s">
        <v>25</v>
      </c>
      <c r="N114" s="18">
        <f t="shared" si="15"/>
        <v>328.33681470335523</v>
      </c>
      <c r="O114" s="18">
        <f t="shared" si="18"/>
        <v>407.7944500000001</v>
      </c>
      <c r="P114" s="18">
        <f t="shared" si="16"/>
        <v>327.91154738878294</v>
      </c>
      <c r="Q114" s="18">
        <f t="shared" si="17"/>
        <v>324.46636046511628</v>
      </c>
    </row>
    <row r="115" spans="1:17" x14ac:dyDescent="0.2">
      <c r="A115" s="7" t="s">
        <v>24</v>
      </c>
      <c r="B115" s="6">
        <v>226</v>
      </c>
      <c r="C115" s="6"/>
      <c r="D115" s="6">
        <v>603</v>
      </c>
      <c r="E115" s="5">
        <v>28</v>
      </c>
      <c r="G115" s="7" t="s">
        <v>24</v>
      </c>
      <c r="H115" s="18">
        <v>628208.09099999978</v>
      </c>
      <c r="I115" s="18"/>
      <c r="J115" s="18">
        <v>1495326.2520000006</v>
      </c>
      <c r="K115" s="19">
        <v>93469.918499999985</v>
      </c>
      <c r="M115" s="7" t="s">
        <v>24</v>
      </c>
      <c r="N115" s="18">
        <f t="shared" si="15"/>
        <v>2779.6818185840698</v>
      </c>
      <c r="O115" s="18"/>
      <c r="P115" s="18">
        <f t="shared" si="16"/>
        <v>2479.8113631840806</v>
      </c>
      <c r="Q115" s="18">
        <f t="shared" si="17"/>
        <v>3338.2113749999994</v>
      </c>
    </row>
    <row r="116" spans="1:17" x14ac:dyDescent="0.2">
      <c r="A116" s="7" t="s">
        <v>23</v>
      </c>
      <c r="B116" s="8"/>
      <c r="C116" s="6"/>
      <c r="D116" s="6">
        <v>3</v>
      </c>
      <c r="E116" s="5"/>
      <c r="G116" s="7" t="s">
        <v>23</v>
      </c>
      <c r="H116" s="20"/>
      <c r="I116" s="18"/>
      <c r="J116" s="18">
        <v>7227.2655000000004</v>
      </c>
      <c r="K116" s="19"/>
      <c r="M116" s="7" t="s">
        <v>23</v>
      </c>
      <c r="N116" s="18"/>
      <c r="O116" s="18"/>
      <c r="P116" s="18">
        <f t="shared" si="16"/>
        <v>2409.0885000000003</v>
      </c>
      <c r="Q116" s="18"/>
    </row>
    <row r="117" spans="1:17" x14ac:dyDescent="0.2">
      <c r="A117" s="7" t="s">
        <v>22</v>
      </c>
      <c r="B117" s="6">
        <v>49</v>
      </c>
      <c r="C117" s="6">
        <v>2</v>
      </c>
      <c r="D117" s="6">
        <v>267</v>
      </c>
      <c r="E117" s="5">
        <v>3</v>
      </c>
      <c r="G117" s="7" t="s">
        <v>22</v>
      </c>
      <c r="H117" s="18">
        <v>845.30249999999944</v>
      </c>
      <c r="I117" s="18">
        <v>33.421499999999995</v>
      </c>
      <c r="J117" s="18">
        <v>4583.2919999999922</v>
      </c>
      <c r="K117" s="19">
        <v>59.587500000000006</v>
      </c>
      <c r="M117" s="7" t="s">
        <v>22</v>
      </c>
      <c r="N117" s="18">
        <f t="shared" si="15"/>
        <v>17.251071428571418</v>
      </c>
      <c r="O117" s="18">
        <f t="shared" si="18"/>
        <v>16.710749999999997</v>
      </c>
      <c r="P117" s="18">
        <f t="shared" si="16"/>
        <v>17.165887640449409</v>
      </c>
      <c r="Q117" s="18">
        <f t="shared" si="17"/>
        <v>19.862500000000001</v>
      </c>
    </row>
    <row r="119" spans="1:17" x14ac:dyDescent="0.2">
      <c r="A119" s="11" t="s">
        <v>18</v>
      </c>
      <c r="B119" s="10"/>
      <c r="C119" s="10"/>
      <c r="D119" s="10"/>
      <c r="G119" s="11" t="s">
        <v>18</v>
      </c>
      <c r="H119" s="10"/>
      <c r="I119" s="10"/>
      <c r="J119" s="10"/>
      <c r="M119" s="11" t="s">
        <v>18</v>
      </c>
      <c r="N119" s="10"/>
      <c r="O119" s="10"/>
      <c r="P119" s="10"/>
    </row>
    <row r="120" spans="1:17" x14ac:dyDescent="0.2">
      <c r="A120" s="9" t="s">
        <v>16</v>
      </c>
      <c r="B120" s="9" t="s">
        <v>15</v>
      </c>
      <c r="C120" s="9" t="s">
        <v>14</v>
      </c>
      <c r="D120" s="9" t="s">
        <v>13</v>
      </c>
      <c r="E120" s="9" t="s">
        <v>12</v>
      </c>
      <c r="G120" s="9" t="s">
        <v>16</v>
      </c>
      <c r="H120" s="9" t="s">
        <v>15</v>
      </c>
      <c r="I120" s="9" t="s">
        <v>14</v>
      </c>
      <c r="J120" s="9" t="s">
        <v>13</v>
      </c>
      <c r="K120" s="9" t="s">
        <v>12</v>
      </c>
      <c r="M120" s="9" t="s">
        <v>16</v>
      </c>
      <c r="N120" s="9" t="s">
        <v>15</v>
      </c>
      <c r="O120" s="9" t="s">
        <v>14</v>
      </c>
      <c r="P120" s="9" t="s">
        <v>13</v>
      </c>
      <c r="Q120" s="9" t="s">
        <v>12</v>
      </c>
    </row>
    <row r="121" spans="1:17" x14ac:dyDescent="0.2">
      <c r="A121" s="7" t="s">
        <v>37</v>
      </c>
      <c r="B121" s="6">
        <v>1069</v>
      </c>
      <c r="C121" s="6">
        <v>20</v>
      </c>
      <c r="D121" s="6">
        <v>18496</v>
      </c>
      <c r="E121" s="5">
        <v>76</v>
      </c>
      <c r="G121" s="7" t="s">
        <v>37</v>
      </c>
      <c r="H121" s="18">
        <v>1725741.2864999953</v>
      </c>
      <c r="I121" s="18">
        <v>34293.703500000003</v>
      </c>
      <c r="J121" s="18">
        <v>29817904.420499645</v>
      </c>
      <c r="K121" s="19">
        <v>147403.32600000003</v>
      </c>
      <c r="M121" s="7" t="s">
        <v>37</v>
      </c>
      <c r="N121" s="18">
        <f>H121/B121</f>
        <v>1614.35106314312</v>
      </c>
      <c r="O121" s="18">
        <f t="shared" ref="O121:Q121" si="19">I121/C121</f>
        <v>1714.6851750000001</v>
      </c>
      <c r="P121" s="18">
        <f t="shared" si="19"/>
        <v>1612.1271853643839</v>
      </c>
      <c r="Q121" s="18">
        <f t="shared" si="19"/>
        <v>1939.5174473684215</v>
      </c>
    </row>
    <row r="122" spans="1:17" x14ac:dyDescent="0.2">
      <c r="A122" s="7" t="s">
        <v>36</v>
      </c>
      <c r="B122" s="8">
        <v>33</v>
      </c>
      <c r="C122" s="6"/>
      <c r="D122" s="6">
        <v>303</v>
      </c>
      <c r="E122" s="5">
        <v>15</v>
      </c>
      <c r="G122" s="7" t="s">
        <v>36</v>
      </c>
      <c r="H122" s="20">
        <v>64129.159500000016</v>
      </c>
      <c r="I122" s="18"/>
      <c r="J122" s="18">
        <v>587668.82999999996</v>
      </c>
      <c r="K122" s="19">
        <v>26008.384499999996</v>
      </c>
      <c r="M122" s="7" t="s">
        <v>36</v>
      </c>
      <c r="N122" s="18">
        <f t="shared" ref="N122:N136" si="20">H122/B122</f>
        <v>1943.3078636363641</v>
      </c>
      <c r="O122" s="18"/>
      <c r="P122" s="18">
        <f t="shared" ref="P122:P136" si="21">J122/D122</f>
        <v>1939.5010891089107</v>
      </c>
      <c r="Q122" s="18">
        <f t="shared" ref="Q122:Q134" si="22">K122/E122</f>
        <v>1733.8922999999998</v>
      </c>
    </row>
    <row r="123" spans="1:17" x14ac:dyDescent="0.2">
      <c r="A123" s="7" t="s">
        <v>35</v>
      </c>
      <c r="B123" s="6">
        <v>101</v>
      </c>
      <c r="C123" s="8"/>
      <c r="D123" s="6">
        <v>669</v>
      </c>
      <c r="E123" s="5">
        <v>18</v>
      </c>
      <c r="G123" s="7" t="s">
        <v>35</v>
      </c>
      <c r="H123" s="18">
        <v>62617.474500000011</v>
      </c>
      <c r="I123" s="20"/>
      <c r="J123" s="18">
        <v>436120.66050000011</v>
      </c>
      <c r="K123" s="19">
        <v>9112.7294999999995</v>
      </c>
      <c r="M123" s="7" t="s">
        <v>35</v>
      </c>
      <c r="N123" s="18">
        <f t="shared" si="20"/>
        <v>619.97499504950508</v>
      </c>
      <c r="O123" s="18"/>
      <c r="P123" s="18">
        <f t="shared" si="21"/>
        <v>651.89934304932751</v>
      </c>
      <c r="Q123" s="18">
        <f t="shared" si="22"/>
        <v>506.26274999999998</v>
      </c>
    </row>
    <row r="124" spans="1:17" x14ac:dyDescent="0.2">
      <c r="A124" s="7" t="s">
        <v>34</v>
      </c>
      <c r="B124" s="6">
        <v>2</v>
      </c>
      <c r="C124" s="8"/>
      <c r="D124" s="6">
        <v>25</v>
      </c>
      <c r="E124" s="5"/>
      <c r="G124" s="7" t="s">
        <v>34</v>
      </c>
      <c r="H124" s="18">
        <v>7429.6635000000006</v>
      </c>
      <c r="I124" s="20"/>
      <c r="J124" s="18">
        <v>81127.85100000001</v>
      </c>
      <c r="K124" s="19"/>
      <c r="M124" s="7" t="s">
        <v>34</v>
      </c>
      <c r="N124" s="18">
        <f t="shared" si="20"/>
        <v>3714.8317500000003</v>
      </c>
      <c r="O124" s="18"/>
      <c r="P124" s="18">
        <f t="shared" si="21"/>
        <v>3245.1140400000004</v>
      </c>
      <c r="Q124" s="18"/>
    </row>
    <row r="125" spans="1:17" x14ac:dyDescent="0.2">
      <c r="A125" s="7" t="s">
        <v>46</v>
      </c>
      <c r="B125" s="6">
        <v>4</v>
      </c>
      <c r="C125" s="6">
        <v>1</v>
      </c>
      <c r="D125" s="6">
        <v>293</v>
      </c>
      <c r="E125" s="5"/>
      <c r="G125" s="7" t="s">
        <v>46</v>
      </c>
      <c r="H125" s="18">
        <v>11690.7</v>
      </c>
      <c r="I125" s="18">
        <v>2063.25</v>
      </c>
      <c r="J125" s="18">
        <v>846288.41850000015</v>
      </c>
      <c r="K125" s="19"/>
      <c r="M125" s="7" t="s">
        <v>46</v>
      </c>
      <c r="N125" s="18">
        <f t="shared" si="20"/>
        <v>2922.6750000000002</v>
      </c>
      <c r="O125" s="18">
        <f t="shared" ref="O125:O133" si="23">I125/C125</f>
        <v>2063.25</v>
      </c>
      <c r="P125" s="18">
        <f t="shared" si="21"/>
        <v>2888.3563771331064</v>
      </c>
      <c r="Q125" s="18"/>
    </row>
    <row r="126" spans="1:17" x14ac:dyDescent="0.2">
      <c r="A126" s="7" t="s">
        <v>33</v>
      </c>
      <c r="B126" s="6">
        <v>26</v>
      </c>
      <c r="C126" s="6">
        <v>6</v>
      </c>
      <c r="D126" s="6">
        <v>621</v>
      </c>
      <c r="E126" s="5"/>
      <c r="G126" s="7" t="s">
        <v>33</v>
      </c>
      <c r="H126" s="18">
        <v>11230.222499999998</v>
      </c>
      <c r="I126" s="18">
        <v>2277.4814999999999</v>
      </c>
      <c r="J126" s="18">
        <v>255278.10000000038</v>
      </c>
      <c r="K126" s="19"/>
      <c r="M126" s="7" t="s">
        <v>33</v>
      </c>
      <c r="N126" s="18">
        <f t="shared" si="20"/>
        <v>431.93163461538455</v>
      </c>
      <c r="O126" s="18">
        <f t="shared" si="23"/>
        <v>379.58024999999998</v>
      </c>
      <c r="P126" s="18">
        <f t="shared" si="21"/>
        <v>411.07584541062863</v>
      </c>
      <c r="Q126" s="18"/>
    </row>
    <row r="127" spans="1:17" x14ac:dyDescent="0.2">
      <c r="A127" s="7" t="s">
        <v>31</v>
      </c>
      <c r="B127" s="6">
        <v>167</v>
      </c>
      <c r="C127" s="6">
        <v>3</v>
      </c>
      <c r="D127" s="6">
        <v>328</v>
      </c>
      <c r="E127" s="5">
        <v>4</v>
      </c>
      <c r="G127" s="7" t="s">
        <v>31</v>
      </c>
      <c r="H127" s="18">
        <v>24567.753000000001</v>
      </c>
      <c r="I127" s="18">
        <v>380.29949999999997</v>
      </c>
      <c r="J127" s="18">
        <v>49022.588999999964</v>
      </c>
      <c r="K127" s="19">
        <v>553.74900000000002</v>
      </c>
      <c r="M127" s="7" t="s">
        <v>31</v>
      </c>
      <c r="N127" s="18">
        <f t="shared" si="20"/>
        <v>147.11229341317366</v>
      </c>
      <c r="O127" s="18">
        <f t="shared" si="23"/>
        <v>126.76649999999999</v>
      </c>
      <c r="P127" s="18">
        <f t="shared" si="21"/>
        <v>149.45911280487795</v>
      </c>
      <c r="Q127" s="18">
        <f t="shared" si="22"/>
        <v>138.43725000000001</v>
      </c>
    </row>
    <row r="128" spans="1:17" x14ac:dyDescent="0.2">
      <c r="A128" s="7" t="s">
        <v>30</v>
      </c>
      <c r="B128" s="6">
        <v>281</v>
      </c>
      <c r="C128" s="6">
        <v>2</v>
      </c>
      <c r="D128" s="6">
        <v>2032</v>
      </c>
      <c r="E128" s="5">
        <v>30</v>
      </c>
      <c r="G128" s="7" t="s">
        <v>30</v>
      </c>
      <c r="H128" s="18">
        <v>190379.78400000007</v>
      </c>
      <c r="I128" s="18">
        <v>786.22949999999992</v>
      </c>
      <c r="J128" s="18">
        <v>1367025.0299999998</v>
      </c>
      <c r="K128" s="19">
        <v>19595.708999999995</v>
      </c>
      <c r="M128" s="7" t="s">
        <v>30</v>
      </c>
      <c r="N128" s="18">
        <f t="shared" si="20"/>
        <v>677.50812811387925</v>
      </c>
      <c r="O128" s="18">
        <f t="shared" si="23"/>
        <v>393.11474999999996</v>
      </c>
      <c r="P128" s="18">
        <f t="shared" si="21"/>
        <v>672.74853838582669</v>
      </c>
      <c r="Q128" s="18">
        <f t="shared" si="22"/>
        <v>653.19029999999987</v>
      </c>
    </row>
    <row r="129" spans="1:17" x14ac:dyDescent="0.2">
      <c r="A129" s="7" t="s">
        <v>29</v>
      </c>
      <c r="B129" s="6">
        <v>13</v>
      </c>
      <c r="C129" s="6"/>
      <c r="D129" s="6">
        <v>116</v>
      </c>
      <c r="E129" s="5"/>
      <c r="G129" s="7" t="s">
        <v>29</v>
      </c>
      <c r="H129" s="18">
        <v>7090.3980000000001</v>
      </c>
      <c r="I129" s="18"/>
      <c r="J129" s="18">
        <v>67756.163999999975</v>
      </c>
      <c r="K129" s="19"/>
      <c r="M129" s="7" t="s">
        <v>29</v>
      </c>
      <c r="N129" s="18">
        <f t="shared" si="20"/>
        <v>545.41523076923079</v>
      </c>
      <c r="O129" s="18"/>
      <c r="P129" s="18">
        <f t="shared" si="21"/>
        <v>584.1048620689653</v>
      </c>
      <c r="Q129" s="18"/>
    </row>
    <row r="130" spans="1:17" x14ac:dyDescent="0.2">
      <c r="A130" s="7" t="s">
        <v>28</v>
      </c>
      <c r="B130" s="6">
        <v>401</v>
      </c>
      <c r="C130" s="6">
        <v>3</v>
      </c>
      <c r="D130" s="6">
        <v>3527</v>
      </c>
      <c r="E130" s="5">
        <v>40</v>
      </c>
      <c r="G130" s="7" t="s">
        <v>28</v>
      </c>
      <c r="H130" s="18">
        <v>619944.67499999981</v>
      </c>
      <c r="I130" s="18">
        <v>4919.7539999999999</v>
      </c>
      <c r="J130" s="18">
        <v>5556132.8235000083</v>
      </c>
      <c r="K130" s="19">
        <v>65136.802499999998</v>
      </c>
      <c r="M130" s="7" t="s">
        <v>28</v>
      </c>
      <c r="N130" s="18">
        <f t="shared" si="20"/>
        <v>1545.996695760598</v>
      </c>
      <c r="O130" s="18">
        <f t="shared" si="23"/>
        <v>1639.9179999999999</v>
      </c>
      <c r="P130" s="18">
        <f t="shared" si="21"/>
        <v>1575.3140979586074</v>
      </c>
      <c r="Q130" s="18">
        <f t="shared" si="22"/>
        <v>1628.4200624999999</v>
      </c>
    </row>
    <row r="131" spans="1:17" x14ac:dyDescent="0.2">
      <c r="A131" s="7" t="s">
        <v>27</v>
      </c>
      <c r="B131" s="6">
        <v>2</v>
      </c>
      <c r="C131" s="6"/>
      <c r="D131" s="6">
        <v>30</v>
      </c>
      <c r="E131" s="5"/>
      <c r="G131" s="7" t="s">
        <v>27</v>
      </c>
      <c r="H131" s="18">
        <v>1613.325</v>
      </c>
      <c r="I131" s="18"/>
      <c r="J131" s="18">
        <v>16059.624</v>
      </c>
      <c r="K131" s="19"/>
      <c r="M131" s="7" t="s">
        <v>27</v>
      </c>
      <c r="N131" s="18">
        <f t="shared" si="20"/>
        <v>806.66250000000002</v>
      </c>
      <c r="O131" s="18"/>
      <c r="P131" s="18">
        <f t="shared" si="21"/>
        <v>535.32079999999996</v>
      </c>
      <c r="Q131" s="18"/>
    </row>
    <row r="132" spans="1:17" x14ac:dyDescent="0.2">
      <c r="A132" s="7" t="s">
        <v>26</v>
      </c>
      <c r="B132" s="6">
        <v>455</v>
      </c>
      <c r="C132" s="6">
        <v>4</v>
      </c>
      <c r="D132" s="6">
        <v>5317</v>
      </c>
      <c r="E132" s="5">
        <v>21</v>
      </c>
      <c r="G132" s="7" t="s">
        <v>26</v>
      </c>
      <c r="H132" s="18">
        <v>155367.12449999986</v>
      </c>
      <c r="I132" s="18">
        <v>997.4475000000001</v>
      </c>
      <c r="J132" s="18">
        <v>2034768.2407499875</v>
      </c>
      <c r="K132" s="19">
        <v>4778.3715000000011</v>
      </c>
      <c r="M132" s="7" t="s">
        <v>26</v>
      </c>
      <c r="N132" s="18">
        <f t="shared" si="20"/>
        <v>341.46620769230736</v>
      </c>
      <c r="O132" s="18">
        <f t="shared" si="23"/>
        <v>249.36187500000003</v>
      </c>
      <c r="P132" s="18">
        <f t="shared" si="21"/>
        <v>382.69103643971931</v>
      </c>
      <c r="Q132" s="18">
        <f t="shared" si="22"/>
        <v>227.54150000000004</v>
      </c>
    </row>
    <row r="133" spans="1:17" x14ac:dyDescent="0.2">
      <c r="A133" s="7" t="s">
        <v>25</v>
      </c>
      <c r="B133" s="6">
        <v>198</v>
      </c>
      <c r="C133" s="6">
        <v>5</v>
      </c>
      <c r="D133" s="6">
        <v>1278</v>
      </c>
      <c r="E133" s="5">
        <v>12</v>
      </c>
      <c r="G133" s="7" t="s">
        <v>25</v>
      </c>
      <c r="H133" s="18">
        <v>64866.826499999996</v>
      </c>
      <c r="I133" s="18">
        <v>1823.6505</v>
      </c>
      <c r="J133" s="18">
        <v>423501.62400000182</v>
      </c>
      <c r="K133" s="19">
        <v>3971.3940000000002</v>
      </c>
      <c r="M133" s="7" t="s">
        <v>25</v>
      </c>
      <c r="N133" s="18">
        <f t="shared" si="20"/>
        <v>327.61023484848482</v>
      </c>
      <c r="O133" s="18">
        <f t="shared" si="23"/>
        <v>364.73009999999999</v>
      </c>
      <c r="P133" s="18">
        <f t="shared" si="21"/>
        <v>331.37842253521268</v>
      </c>
      <c r="Q133" s="18">
        <f t="shared" si="22"/>
        <v>330.9495</v>
      </c>
    </row>
    <row r="134" spans="1:17" x14ac:dyDescent="0.2">
      <c r="A134" s="7" t="s">
        <v>24</v>
      </c>
      <c r="B134" s="6">
        <v>120</v>
      </c>
      <c r="C134" s="6"/>
      <c r="D134" s="6">
        <v>452</v>
      </c>
      <c r="E134" s="5">
        <v>16</v>
      </c>
      <c r="G134" s="7" t="s">
        <v>24</v>
      </c>
      <c r="H134" s="18">
        <v>334090.34399999987</v>
      </c>
      <c r="I134" s="18"/>
      <c r="J134" s="18">
        <v>1121021.8845000013</v>
      </c>
      <c r="K134" s="19">
        <v>43405.939500000008</v>
      </c>
      <c r="M134" s="7" t="s">
        <v>24</v>
      </c>
      <c r="N134" s="18">
        <f t="shared" si="20"/>
        <v>2784.0861999999988</v>
      </c>
      <c r="O134" s="18"/>
      <c r="P134" s="18">
        <f t="shared" si="21"/>
        <v>2480.1369126106224</v>
      </c>
      <c r="Q134" s="18">
        <f t="shared" si="22"/>
        <v>2712.8712187500005</v>
      </c>
    </row>
    <row r="135" spans="1:17" x14ac:dyDescent="0.2">
      <c r="A135" s="7" t="s">
        <v>23</v>
      </c>
      <c r="B135" s="8"/>
      <c r="C135" s="6"/>
      <c r="D135" s="6"/>
      <c r="E135" s="5"/>
      <c r="G135" s="7" t="s">
        <v>23</v>
      </c>
      <c r="H135" s="20"/>
      <c r="I135" s="18"/>
      <c r="J135" s="18"/>
      <c r="K135" s="19"/>
      <c r="M135" s="7" t="s">
        <v>23</v>
      </c>
      <c r="N135" s="18"/>
      <c r="O135" s="18"/>
      <c r="P135" s="18"/>
      <c r="Q135" s="18"/>
    </row>
    <row r="136" spans="1:17" x14ac:dyDescent="0.2">
      <c r="A136" s="7" t="s">
        <v>22</v>
      </c>
      <c r="B136" s="6">
        <v>6</v>
      </c>
      <c r="C136" s="6"/>
      <c r="D136" s="6">
        <v>38</v>
      </c>
      <c r="E136" s="5"/>
      <c r="G136" s="7" t="s">
        <v>22</v>
      </c>
      <c r="H136" s="18">
        <v>104.4435</v>
      </c>
      <c r="I136" s="18"/>
      <c r="J136" s="18">
        <v>496.8075</v>
      </c>
      <c r="K136" s="19"/>
      <c r="M136" s="7" t="s">
        <v>22</v>
      </c>
      <c r="N136" s="18">
        <f t="shared" si="20"/>
        <v>17.407250000000001</v>
      </c>
      <c r="O136" s="18"/>
      <c r="P136" s="18">
        <f t="shared" si="21"/>
        <v>13.073881578947368</v>
      </c>
      <c r="Q136" s="18"/>
    </row>
    <row r="138" spans="1:17" x14ac:dyDescent="0.2">
      <c r="A138" s="11" t="s">
        <v>17</v>
      </c>
      <c r="B138" s="10"/>
      <c r="C138" s="10"/>
      <c r="D138" s="10"/>
      <c r="G138" s="11" t="s">
        <v>17</v>
      </c>
      <c r="H138" s="10"/>
      <c r="I138" s="10"/>
      <c r="J138" s="10"/>
      <c r="M138" s="11" t="s">
        <v>17</v>
      </c>
      <c r="N138" s="10"/>
      <c r="O138" s="10"/>
      <c r="P138" s="10"/>
    </row>
    <row r="139" spans="1:17" x14ac:dyDescent="0.2">
      <c r="A139" s="9" t="s">
        <v>16</v>
      </c>
      <c r="B139" s="9" t="s">
        <v>15</v>
      </c>
      <c r="C139" s="9" t="s">
        <v>14</v>
      </c>
      <c r="D139" s="9" t="s">
        <v>13</v>
      </c>
      <c r="E139" s="9" t="s">
        <v>12</v>
      </c>
      <c r="G139" s="9" t="s">
        <v>16</v>
      </c>
      <c r="H139" s="9" t="s">
        <v>15</v>
      </c>
      <c r="I139" s="9" t="s">
        <v>14</v>
      </c>
      <c r="J139" s="9" t="s">
        <v>13</v>
      </c>
      <c r="K139" s="9" t="s">
        <v>12</v>
      </c>
      <c r="M139" s="9" t="s">
        <v>16</v>
      </c>
      <c r="N139" s="9" t="s">
        <v>15</v>
      </c>
      <c r="O139" s="9" t="s">
        <v>14</v>
      </c>
      <c r="P139" s="9" t="s">
        <v>13</v>
      </c>
      <c r="Q139" s="9" t="s">
        <v>12</v>
      </c>
    </row>
    <row r="140" spans="1:17" x14ac:dyDescent="0.2">
      <c r="A140" s="7" t="s">
        <v>37</v>
      </c>
      <c r="B140" s="6">
        <v>991</v>
      </c>
      <c r="C140" s="6">
        <v>5</v>
      </c>
      <c r="D140" s="6">
        <v>13240</v>
      </c>
      <c r="E140" s="5">
        <v>55</v>
      </c>
      <c r="G140" s="7" t="s">
        <v>37</v>
      </c>
      <c r="H140" s="18">
        <v>1399837.7294999978</v>
      </c>
      <c r="I140" s="18">
        <v>9734.0669999999991</v>
      </c>
      <c r="J140" s="18">
        <v>17667167.374499802</v>
      </c>
      <c r="K140" s="19">
        <v>77451.045000000013</v>
      </c>
      <c r="M140" s="7" t="s">
        <v>37</v>
      </c>
      <c r="N140" s="18">
        <f>H140/B140</f>
        <v>1412.5506856710372</v>
      </c>
      <c r="O140" s="18">
        <f t="shared" ref="O140" si="24">I140/C140</f>
        <v>1946.8133999999998</v>
      </c>
      <c r="P140" s="18">
        <f t="shared" ref="P140" si="25">J140/D140</f>
        <v>1334.3782004909215</v>
      </c>
      <c r="Q140" s="18">
        <f t="shared" ref="Q140" si="26">K140/E140</f>
        <v>1408.2008181818185</v>
      </c>
    </row>
    <row r="141" spans="1:17" x14ac:dyDescent="0.2">
      <c r="A141" s="7" t="s">
        <v>36</v>
      </c>
      <c r="B141" s="8">
        <v>31</v>
      </c>
      <c r="C141" s="6"/>
      <c r="D141" s="6">
        <v>270</v>
      </c>
      <c r="E141" s="5">
        <v>7</v>
      </c>
      <c r="G141" s="7" t="s">
        <v>36</v>
      </c>
      <c r="H141" s="20">
        <v>58743.940499999997</v>
      </c>
      <c r="I141" s="18"/>
      <c r="J141" s="18">
        <v>469540.995</v>
      </c>
      <c r="K141" s="19">
        <v>12441.617999999999</v>
      </c>
      <c r="M141" s="7" t="s">
        <v>36</v>
      </c>
      <c r="N141" s="18">
        <f t="shared" ref="N141:N155" si="27">H141/B141</f>
        <v>1894.965822580645</v>
      </c>
      <c r="O141" s="18"/>
      <c r="P141" s="18">
        <f t="shared" ref="P141:P155" si="28">J141/D141</f>
        <v>1739.0407222222223</v>
      </c>
      <c r="Q141" s="18">
        <f t="shared" ref="Q141:Q155" si="29">K141/E141</f>
        <v>1777.3739999999998</v>
      </c>
    </row>
    <row r="142" spans="1:17" x14ac:dyDescent="0.2">
      <c r="A142" s="7" t="s">
        <v>35</v>
      </c>
      <c r="B142" s="6">
        <v>21</v>
      </c>
      <c r="C142" s="8"/>
      <c r="D142" s="6">
        <v>206</v>
      </c>
      <c r="E142" s="5">
        <v>1</v>
      </c>
      <c r="G142" s="7" t="s">
        <v>35</v>
      </c>
      <c r="H142" s="18">
        <v>7876.8795000000018</v>
      </c>
      <c r="I142" s="20"/>
      <c r="J142" s="18">
        <v>77745.92700000004</v>
      </c>
      <c r="K142" s="19">
        <v>52.5</v>
      </c>
      <c r="M142" s="7" t="s">
        <v>35</v>
      </c>
      <c r="N142" s="18">
        <f t="shared" si="27"/>
        <v>375.0895000000001</v>
      </c>
      <c r="O142" s="18"/>
      <c r="P142" s="18">
        <f t="shared" si="28"/>
        <v>377.40741262135941</v>
      </c>
      <c r="Q142" s="18">
        <f t="shared" si="29"/>
        <v>52.5</v>
      </c>
    </row>
    <row r="143" spans="1:17" x14ac:dyDescent="0.2">
      <c r="A143" s="7" t="s">
        <v>34</v>
      </c>
      <c r="B143" s="6">
        <v>3</v>
      </c>
      <c r="C143" s="8"/>
      <c r="D143" s="6">
        <v>13</v>
      </c>
      <c r="E143" s="5"/>
      <c r="G143" s="7" t="s">
        <v>34</v>
      </c>
      <c r="H143" s="18">
        <v>13499.104500000001</v>
      </c>
      <c r="I143" s="20"/>
      <c r="J143" s="18">
        <v>42269.114999999998</v>
      </c>
      <c r="K143" s="19"/>
      <c r="M143" s="7" t="s">
        <v>34</v>
      </c>
      <c r="N143" s="18">
        <f t="shared" si="27"/>
        <v>4499.7015000000001</v>
      </c>
      <c r="O143" s="18"/>
      <c r="P143" s="18">
        <f t="shared" si="28"/>
        <v>3251.4703846153843</v>
      </c>
      <c r="Q143" s="18"/>
    </row>
    <row r="144" spans="1:17" x14ac:dyDescent="0.2">
      <c r="A144" s="7" t="s">
        <v>46</v>
      </c>
      <c r="B144" s="6">
        <v>4</v>
      </c>
      <c r="C144" s="6"/>
      <c r="D144" s="6">
        <v>224</v>
      </c>
      <c r="E144" s="5">
        <v>7</v>
      </c>
      <c r="G144" s="7" t="s">
        <v>46</v>
      </c>
      <c r="H144" s="18">
        <v>15475.95</v>
      </c>
      <c r="I144" s="18"/>
      <c r="J144" s="18">
        <v>657905.97600000002</v>
      </c>
      <c r="K144" s="19">
        <v>21730.369500000001</v>
      </c>
      <c r="M144" s="7" t="s">
        <v>46</v>
      </c>
      <c r="N144" s="18">
        <f t="shared" si="27"/>
        <v>3868.9875000000002</v>
      </c>
      <c r="O144" s="18"/>
      <c r="P144" s="18">
        <f t="shared" si="28"/>
        <v>2937.08025</v>
      </c>
      <c r="Q144" s="18">
        <f t="shared" si="29"/>
        <v>3104.3385000000003</v>
      </c>
    </row>
    <row r="145" spans="1:17" x14ac:dyDescent="0.2">
      <c r="A145" s="7" t="s">
        <v>33</v>
      </c>
      <c r="B145" s="6">
        <v>22</v>
      </c>
      <c r="C145" s="6"/>
      <c r="D145" s="6">
        <v>417</v>
      </c>
      <c r="E145" s="5"/>
      <c r="G145" s="7" t="s">
        <v>33</v>
      </c>
      <c r="H145" s="18">
        <v>9739.8420000000006</v>
      </c>
      <c r="I145" s="18"/>
      <c r="J145" s="18">
        <v>183711.80099999986</v>
      </c>
      <c r="K145" s="19"/>
      <c r="M145" s="7" t="s">
        <v>33</v>
      </c>
      <c r="N145" s="18">
        <f t="shared" si="27"/>
        <v>442.72009090909091</v>
      </c>
      <c r="O145" s="18"/>
      <c r="P145" s="18">
        <f t="shared" si="28"/>
        <v>440.55587769784137</v>
      </c>
      <c r="Q145" s="18"/>
    </row>
    <row r="146" spans="1:17" x14ac:dyDescent="0.2">
      <c r="A146" s="7" t="s">
        <v>31</v>
      </c>
      <c r="B146" s="6">
        <v>107</v>
      </c>
      <c r="C146" s="6">
        <v>1</v>
      </c>
      <c r="D146" s="6">
        <v>447</v>
      </c>
      <c r="E146" s="5">
        <v>1</v>
      </c>
      <c r="G146" s="7" t="s">
        <v>31</v>
      </c>
      <c r="H146" s="18">
        <v>16347.292499999996</v>
      </c>
      <c r="I146" s="18">
        <v>176.53649999999999</v>
      </c>
      <c r="J146" s="18">
        <v>66546.017999999996</v>
      </c>
      <c r="K146" s="19">
        <v>126.76649999999999</v>
      </c>
      <c r="M146" s="7" t="s">
        <v>31</v>
      </c>
      <c r="N146" s="18">
        <f t="shared" si="27"/>
        <v>152.77843457943922</v>
      </c>
      <c r="O146" s="18">
        <f t="shared" ref="O146:O152" si="30">I146/C146</f>
        <v>176.53649999999999</v>
      </c>
      <c r="P146" s="18">
        <f t="shared" si="28"/>
        <v>148.87252348993289</v>
      </c>
      <c r="Q146" s="18">
        <f t="shared" si="29"/>
        <v>126.76649999999999</v>
      </c>
    </row>
    <row r="147" spans="1:17" x14ac:dyDescent="0.2">
      <c r="A147" s="7" t="s">
        <v>30</v>
      </c>
      <c r="B147" s="6">
        <v>157</v>
      </c>
      <c r="C147" s="6"/>
      <c r="D147" s="6">
        <v>1381</v>
      </c>
      <c r="E147" s="5">
        <v>20</v>
      </c>
      <c r="G147" s="7" t="s">
        <v>30</v>
      </c>
      <c r="H147" s="18">
        <v>106576.96349999997</v>
      </c>
      <c r="I147" s="18"/>
      <c r="J147" s="18">
        <v>1003046.0160000002</v>
      </c>
      <c r="K147" s="19">
        <v>17383.915499999999</v>
      </c>
      <c r="M147" s="7" t="s">
        <v>30</v>
      </c>
      <c r="N147" s="18">
        <f t="shared" si="27"/>
        <v>678.83416242038197</v>
      </c>
      <c r="O147" s="18"/>
      <c r="P147" s="18">
        <f t="shared" si="28"/>
        <v>726.31862128892124</v>
      </c>
      <c r="Q147" s="18">
        <f t="shared" si="29"/>
        <v>869.19577499999991</v>
      </c>
    </row>
    <row r="148" spans="1:17" x14ac:dyDescent="0.2">
      <c r="A148" s="7" t="s">
        <v>29</v>
      </c>
      <c r="B148" s="6">
        <v>4</v>
      </c>
      <c r="C148" s="6"/>
      <c r="D148" s="6">
        <v>27</v>
      </c>
      <c r="E148" s="5"/>
      <c r="G148" s="7" t="s">
        <v>29</v>
      </c>
      <c r="H148" s="18">
        <v>2620.2960000000003</v>
      </c>
      <c r="I148" s="18"/>
      <c r="J148" s="18">
        <v>15553.923000000003</v>
      </c>
      <c r="K148" s="19"/>
      <c r="M148" s="7" t="s">
        <v>29</v>
      </c>
      <c r="N148" s="18">
        <f t="shared" si="27"/>
        <v>655.07400000000007</v>
      </c>
      <c r="O148" s="18"/>
      <c r="P148" s="18">
        <f t="shared" si="28"/>
        <v>576.07122222222233</v>
      </c>
      <c r="Q148" s="18"/>
    </row>
    <row r="149" spans="1:17" x14ac:dyDescent="0.2">
      <c r="A149" s="7" t="s">
        <v>28</v>
      </c>
      <c r="B149" s="6">
        <v>266</v>
      </c>
      <c r="C149" s="6">
        <v>2</v>
      </c>
      <c r="D149" s="6">
        <v>1980</v>
      </c>
      <c r="E149" s="5">
        <v>10</v>
      </c>
      <c r="G149" s="7" t="s">
        <v>28</v>
      </c>
      <c r="H149" s="18">
        <v>412834.8314999998</v>
      </c>
      <c r="I149" s="18">
        <v>3111.654</v>
      </c>
      <c r="J149" s="18">
        <v>2989693.9064999991</v>
      </c>
      <c r="K149" s="19">
        <v>15449.007</v>
      </c>
      <c r="M149" s="7" t="s">
        <v>28</v>
      </c>
      <c r="N149" s="18">
        <f t="shared" si="27"/>
        <v>1552.0106447368414</v>
      </c>
      <c r="O149" s="18">
        <f t="shared" si="30"/>
        <v>1555.827</v>
      </c>
      <c r="P149" s="18">
        <f t="shared" si="28"/>
        <v>1509.9464174242419</v>
      </c>
      <c r="Q149" s="18">
        <f t="shared" si="29"/>
        <v>1544.9006999999999</v>
      </c>
    </row>
    <row r="150" spans="1:17" x14ac:dyDescent="0.2">
      <c r="A150" s="7" t="s">
        <v>27</v>
      </c>
      <c r="B150" s="6">
        <v>2</v>
      </c>
      <c r="C150" s="6"/>
      <c r="D150" s="6">
        <v>20</v>
      </c>
      <c r="E150" s="5"/>
      <c r="G150" s="7" t="s">
        <v>27</v>
      </c>
      <c r="H150" s="18">
        <v>798</v>
      </c>
      <c r="I150" s="18"/>
      <c r="J150" s="18">
        <v>7780.6364999999996</v>
      </c>
      <c r="K150" s="19"/>
      <c r="M150" s="7" t="s">
        <v>27</v>
      </c>
      <c r="N150" s="18">
        <f t="shared" si="27"/>
        <v>399</v>
      </c>
      <c r="O150" s="18"/>
      <c r="P150" s="18">
        <f t="shared" si="28"/>
        <v>389.03182499999997</v>
      </c>
      <c r="Q150" s="18"/>
    </row>
    <row r="151" spans="1:17" x14ac:dyDescent="0.2">
      <c r="A151" s="7" t="s">
        <v>26</v>
      </c>
      <c r="B151" s="6">
        <v>353</v>
      </c>
      <c r="C151" s="6">
        <v>2</v>
      </c>
      <c r="D151" s="6">
        <v>3576</v>
      </c>
      <c r="E151" s="5">
        <v>19</v>
      </c>
      <c r="G151" s="7" t="s">
        <v>26</v>
      </c>
      <c r="H151" s="18">
        <v>90984.967499999999</v>
      </c>
      <c r="I151" s="18">
        <v>0</v>
      </c>
      <c r="J151" s="18">
        <v>1005052.8074999977</v>
      </c>
      <c r="K151" s="19">
        <v>4873.6800000000012</v>
      </c>
      <c r="M151" s="7" t="s">
        <v>26</v>
      </c>
      <c r="N151" s="18">
        <f t="shared" si="27"/>
        <v>257.74778328611899</v>
      </c>
      <c r="O151" s="18">
        <f t="shared" si="30"/>
        <v>0</v>
      </c>
      <c r="P151" s="18">
        <f t="shared" si="28"/>
        <v>281.05503565436175</v>
      </c>
      <c r="Q151" s="18">
        <f t="shared" si="29"/>
        <v>256.5094736842106</v>
      </c>
    </row>
    <row r="152" spans="1:17" x14ac:dyDescent="0.2">
      <c r="A152" s="7" t="s">
        <v>25</v>
      </c>
      <c r="B152" s="6">
        <v>156</v>
      </c>
      <c r="C152" s="6">
        <v>3</v>
      </c>
      <c r="D152" s="6">
        <v>1333</v>
      </c>
      <c r="E152" s="5">
        <v>13</v>
      </c>
      <c r="G152" s="7" t="s">
        <v>25</v>
      </c>
      <c r="H152" s="18">
        <v>52434.7425</v>
      </c>
      <c r="I152" s="18">
        <v>1520.8934999999999</v>
      </c>
      <c r="J152" s="18">
        <v>446893.0305000018</v>
      </c>
      <c r="K152" s="19">
        <v>4155.5115000000005</v>
      </c>
      <c r="M152" s="7" t="s">
        <v>25</v>
      </c>
      <c r="N152" s="18">
        <f t="shared" si="27"/>
        <v>336.12014423076926</v>
      </c>
      <c r="O152" s="18">
        <f t="shared" si="30"/>
        <v>506.96449999999999</v>
      </c>
      <c r="P152" s="18">
        <f t="shared" si="28"/>
        <v>335.25358627156925</v>
      </c>
      <c r="Q152" s="18">
        <f t="shared" si="29"/>
        <v>319.65473076923081</v>
      </c>
    </row>
    <row r="153" spans="1:17" x14ac:dyDescent="0.2">
      <c r="A153" s="7" t="s">
        <v>24</v>
      </c>
      <c r="B153" s="6">
        <v>49</v>
      </c>
      <c r="C153" s="6"/>
      <c r="D153" s="6">
        <v>206</v>
      </c>
      <c r="E153" s="5">
        <v>3</v>
      </c>
      <c r="G153" s="7" t="s">
        <v>24</v>
      </c>
      <c r="H153" s="18">
        <v>131631.15</v>
      </c>
      <c r="I153" s="18"/>
      <c r="J153" s="18">
        <v>483421.12350000022</v>
      </c>
      <c r="K153" s="19">
        <v>8252.3384999999998</v>
      </c>
      <c r="M153" s="7" t="s">
        <v>24</v>
      </c>
      <c r="N153" s="18">
        <f t="shared" si="27"/>
        <v>2686.35</v>
      </c>
      <c r="O153" s="18"/>
      <c r="P153" s="18">
        <f t="shared" si="28"/>
        <v>2346.7044830097097</v>
      </c>
      <c r="Q153" s="18">
        <f t="shared" si="29"/>
        <v>2750.7795000000001</v>
      </c>
    </row>
    <row r="154" spans="1:17" x14ac:dyDescent="0.2">
      <c r="A154" s="7" t="s">
        <v>23</v>
      </c>
      <c r="B154" s="8"/>
      <c r="C154" s="6"/>
      <c r="D154" s="6"/>
      <c r="E154" s="5"/>
      <c r="G154" s="7" t="s">
        <v>23</v>
      </c>
      <c r="H154" s="20"/>
      <c r="I154" s="18"/>
      <c r="J154" s="18"/>
      <c r="K154" s="19"/>
      <c r="M154" s="7" t="s">
        <v>23</v>
      </c>
      <c r="N154" s="18"/>
      <c r="O154" s="18"/>
      <c r="P154" s="18"/>
      <c r="Q154" s="18"/>
    </row>
    <row r="155" spans="1:17" x14ac:dyDescent="0.2">
      <c r="A155" s="7" t="s">
        <v>22</v>
      </c>
      <c r="B155" s="6">
        <v>7</v>
      </c>
      <c r="C155" s="6"/>
      <c r="D155" s="6">
        <v>15</v>
      </c>
      <c r="E155" s="5">
        <v>1</v>
      </c>
      <c r="G155" s="7" t="s">
        <v>22</v>
      </c>
      <c r="H155" s="18">
        <v>164.3775</v>
      </c>
      <c r="I155" s="18"/>
      <c r="J155" s="18">
        <v>231.94499999999999</v>
      </c>
      <c r="K155" s="19">
        <v>15.75</v>
      </c>
      <c r="M155" s="7" t="s">
        <v>22</v>
      </c>
      <c r="N155" s="18">
        <f t="shared" si="27"/>
        <v>23.482499999999998</v>
      </c>
      <c r="O155" s="18"/>
      <c r="P155" s="18">
        <f t="shared" si="28"/>
        <v>15.462999999999999</v>
      </c>
      <c r="Q155" s="18">
        <f t="shared" si="29"/>
        <v>15.75</v>
      </c>
    </row>
  </sheetData>
  <mergeCells count="3">
    <mergeCell ref="B1:E1"/>
    <mergeCell ref="H1:K1"/>
    <mergeCell ref="N1:Q1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55"/>
  <sheetViews>
    <sheetView topLeftCell="A130" workbookViewId="0">
      <selection activeCell="D150" sqref="D150"/>
    </sheetView>
  </sheetViews>
  <sheetFormatPr defaultRowHeight="12.75" x14ac:dyDescent="0.2"/>
  <cols>
    <col min="1" max="1" width="32.85546875" style="10" customWidth="1"/>
    <col min="2" max="2" width="15.5703125" style="10" customWidth="1"/>
    <col min="3" max="3" width="16.28515625" style="10" bestFit="1" customWidth="1"/>
    <col min="4" max="4" width="16.28515625" style="10" customWidth="1"/>
    <col min="5" max="5" width="2.85546875" customWidth="1"/>
    <col min="6" max="6" width="32.85546875" style="10" customWidth="1"/>
    <col min="7" max="7" width="15.5703125" style="10" customWidth="1"/>
    <col min="8" max="8" width="16.28515625" style="10" bestFit="1" customWidth="1"/>
    <col min="9" max="9" width="16.28515625" style="10" customWidth="1"/>
    <col min="10" max="10" width="2.42578125" customWidth="1"/>
    <col min="11" max="11" width="32.85546875" style="10" customWidth="1"/>
    <col min="12" max="12" width="15.5703125" style="10" customWidth="1"/>
    <col min="13" max="13" width="16.28515625" style="10" bestFit="1" customWidth="1"/>
    <col min="14" max="14" width="16.28515625" style="10" customWidth="1"/>
    <col min="16" max="16384" width="9.140625" style="10"/>
  </cols>
  <sheetData>
    <row r="1" spans="1:14" ht="20.25" x14ac:dyDescent="0.3">
      <c r="B1" s="26" t="s">
        <v>47</v>
      </c>
      <c r="C1" s="26"/>
      <c r="D1" s="26"/>
      <c r="G1" s="26" t="s">
        <v>48</v>
      </c>
      <c r="H1" s="26"/>
      <c r="I1" s="26"/>
      <c r="L1" s="26" t="s">
        <v>49</v>
      </c>
      <c r="M1" s="26"/>
      <c r="N1" s="26"/>
    </row>
    <row r="2" spans="1:14" x14ac:dyDescent="0.2">
      <c r="A2" s="11" t="s">
        <v>40</v>
      </c>
      <c r="F2" s="11" t="s">
        <v>40</v>
      </c>
      <c r="K2" s="11" t="s">
        <v>40</v>
      </c>
    </row>
    <row r="3" spans="1:14" x14ac:dyDescent="0.2">
      <c r="A3" s="9" t="s">
        <v>16</v>
      </c>
      <c r="B3" s="9" t="s">
        <v>42</v>
      </c>
      <c r="C3" s="9" t="s">
        <v>43</v>
      </c>
      <c r="D3" s="9" t="s">
        <v>44</v>
      </c>
      <c r="F3" s="9" t="s">
        <v>16</v>
      </c>
      <c r="G3" s="9" t="s">
        <v>42</v>
      </c>
      <c r="H3" s="9" t="s">
        <v>43</v>
      </c>
      <c r="I3" s="9" t="s">
        <v>44</v>
      </c>
      <c r="K3" s="9" t="s">
        <v>16</v>
      </c>
      <c r="L3" s="9" t="s">
        <v>42</v>
      </c>
      <c r="M3" s="9" t="s">
        <v>43</v>
      </c>
      <c r="N3" s="9" t="s">
        <v>44</v>
      </c>
    </row>
    <row r="4" spans="1:14" x14ac:dyDescent="0.2">
      <c r="A4" s="7" t="s">
        <v>37</v>
      </c>
      <c r="B4" s="6">
        <v>1359</v>
      </c>
      <c r="C4" s="6">
        <v>16</v>
      </c>
      <c r="D4" s="6">
        <v>1279</v>
      </c>
      <c r="F4" s="7" t="s">
        <v>37</v>
      </c>
      <c r="G4" s="21"/>
      <c r="H4" s="21"/>
      <c r="I4" s="21"/>
      <c r="K4" s="7" t="s">
        <v>37</v>
      </c>
      <c r="L4" s="21"/>
      <c r="M4" s="21"/>
      <c r="N4" s="21"/>
    </row>
    <row r="5" spans="1:14" x14ac:dyDescent="0.2">
      <c r="A5" s="7" t="s">
        <v>36</v>
      </c>
      <c r="B5" s="8">
        <v>0</v>
      </c>
      <c r="C5" s="6">
        <v>1</v>
      </c>
      <c r="D5" s="6">
        <v>5</v>
      </c>
      <c r="F5" s="7" t="s">
        <v>36</v>
      </c>
      <c r="G5" s="23"/>
      <c r="H5" s="21"/>
      <c r="I5" s="21"/>
      <c r="K5" s="7" t="s">
        <v>36</v>
      </c>
      <c r="L5" s="23"/>
      <c r="M5" s="21"/>
      <c r="N5" s="21"/>
    </row>
    <row r="6" spans="1:14" x14ac:dyDescent="0.2">
      <c r="A6" s="7" t="s">
        <v>35</v>
      </c>
      <c r="B6" s="6">
        <v>4</v>
      </c>
      <c r="C6" s="8">
        <v>0</v>
      </c>
      <c r="D6" s="6">
        <v>54</v>
      </c>
      <c r="F6" s="7" t="s">
        <v>35</v>
      </c>
      <c r="G6" s="21"/>
      <c r="H6" s="23"/>
      <c r="I6" s="21"/>
      <c r="K6" s="7" t="s">
        <v>35</v>
      </c>
      <c r="L6" s="21"/>
      <c r="M6" s="23"/>
      <c r="N6" s="21"/>
    </row>
    <row r="7" spans="1:14" x14ac:dyDescent="0.2">
      <c r="A7" s="7" t="s">
        <v>34</v>
      </c>
      <c r="B7" s="6">
        <v>1</v>
      </c>
      <c r="C7" s="8">
        <v>0</v>
      </c>
      <c r="D7" s="6">
        <v>6</v>
      </c>
      <c r="F7" s="7" t="s">
        <v>34</v>
      </c>
      <c r="G7" s="21"/>
      <c r="H7" s="23"/>
      <c r="I7" s="21"/>
      <c r="K7" s="7" t="s">
        <v>34</v>
      </c>
      <c r="L7" s="21"/>
      <c r="M7" s="23"/>
      <c r="N7" s="21"/>
    </row>
    <row r="8" spans="1:14" x14ac:dyDescent="0.2">
      <c r="A8" s="7" t="s">
        <v>33</v>
      </c>
      <c r="B8" s="6">
        <v>936</v>
      </c>
      <c r="C8" s="6">
        <v>704</v>
      </c>
      <c r="D8" s="6">
        <v>2500</v>
      </c>
      <c r="F8" s="7" t="s">
        <v>33</v>
      </c>
      <c r="G8" s="21"/>
      <c r="H8" s="21"/>
      <c r="I8" s="21"/>
      <c r="K8" s="7" t="s">
        <v>33</v>
      </c>
      <c r="L8" s="21"/>
      <c r="M8" s="21"/>
      <c r="N8" s="21"/>
    </row>
    <row r="9" spans="1:14" x14ac:dyDescent="0.2">
      <c r="A9" s="7" t="s">
        <v>32</v>
      </c>
      <c r="B9" s="6">
        <v>13978</v>
      </c>
      <c r="C9" s="6">
        <v>6001</v>
      </c>
      <c r="D9" s="6">
        <v>15880</v>
      </c>
      <c r="F9" s="7" t="s">
        <v>32</v>
      </c>
      <c r="G9" s="21"/>
      <c r="H9" s="21"/>
      <c r="I9" s="21"/>
      <c r="K9" s="7" t="s">
        <v>32</v>
      </c>
      <c r="L9" s="21"/>
      <c r="M9" s="21"/>
      <c r="N9" s="21"/>
    </row>
    <row r="10" spans="1:14" x14ac:dyDescent="0.2">
      <c r="A10" s="7" t="s">
        <v>31</v>
      </c>
      <c r="B10" s="6">
        <v>1348</v>
      </c>
      <c r="C10" s="6">
        <v>1407</v>
      </c>
      <c r="D10" s="6">
        <v>1798</v>
      </c>
      <c r="F10" s="7" t="s">
        <v>31</v>
      </c>
      <c r="G10" s="21"/>
      <c r="H10" s="21"/>
      <c r="I10" s="21"/>
      <c r="K10" s="7" t="s">
        <v>31</v>
      </c>
      <c r="L10" s="21"/>
      <c r="M10" s="21"/>
      <c r="N10" s="21"/>
    </row>
    <row r="11" spans="1:14" x14ac:dyDescent="0.2">
      <c r="A11" s="7" t="s">
        <v>30</v>
      </c>
      <c r="B11" s="6">
        <v>73</v>
      </c>
      <c r="C11" s="6">
        <v>242</v>
      </c>
      <c r="D11" s="6">
        <v>434</v>
      </c>
      <c r="F11" s="7" t="s">
        <v>30</v>
      </c>
      <c r="G11" s="21"/>
      <c r="H11" s="21"/>
      <c r="I11" s="21"/>
      <c r="K11" s="7" t="s">
        <v>30</v>
      </c>
      <c r="L11" s="21"/>
      <c r="M11" s="21"/>
      <c r="N11" s="21"/>
    </row>
    <row r="12" spans="1:14" x14ac:dyDescent="0.2">
      <c r="A12" s="7" t="s">
        <v>29</v>
      </c>
      <c r="B12" s="6">
        <v>9</v>
      </c>
      <c r="C12" s="6">
        <v>17</v>
      </c>
      <c r="D12" s="6">
        <v>60</v>
      </c>
      <c r="F12" s="7" t="s">
        <v>29</v>
      </c>
      <c r="G12" s="21"/>
      <c r="H12" s="21"/>
      <c r="I12" s="21"/>
      <c r="K12" s="7" t="s">
        <v>29</v>
      </c>
      <c r="L12" s="21"/>
      <c r="M12" s="21"/>
      <c r="N12" s="21"/>
    </row>
    <row r="13" spans="1:14" x14ac:dyDescent="0.2">
      <c r="A13" s="7" t="s">
        <v>28</v>
      </c>
      <c r="B13" s="6">
        <v>746</v>
      </c>
      <c r="C13" s="6">
        <v>778</v>
      </c>
      <c r="D13" s="6">
        <v>475</v>
      </c>
      <c r="F13" s="7" t="s">
        <v>28</v>
      </c>
      <c r="G13" s="21"/>
      <c r="H13" s="21"/>
      <c r="I13" s="21"/>
      <c r="K13" s="7" t="s">
        <v>28</v>
      </c>
      <c r="L13" s="21"/>
      <c r="M13" s="21"/>
      <c r="N13" s="21"/>
    </row>
    <row r="14" spans="1:14" x14ac:dyDescent="0.2">
      <c r="A14" s="7" t="s">
        <v>27</v>
      </c>
      <c r="B14" s="6">
        <v>2</v>
      </c>
      <c r="C14" s="6">
        <v>10</v>
      </c>
      <c r="D14" s="6">
        <v>7</v>
      </c>
      <c r="F14" s="7" t="s">
        <v>27</v>
      </c>
      <c r="G14" s="21"/>
      <c r="H14" s="21"/>
      <c r="I14" s="21"/>
      <c r="K14" s="7" t="s">
        <v>27</v>
      </c>
      <c r="L14" s="21"/>
      <c r="M14" s="21"/>
      <c r="N14" s="21"/>
    </row>
    <row r="15" spans="1:14" x14ac:dyDescent="0.2">
      <c r="A15" s="7" t="s">
        <v>26</v>
      </c>
      <c r="B15" s="6">
        <v>62</v>
      </c>
      <c r="C15" s="6">
        <v>1</v>
      </c>
      <c r="D15" s="6">
        <v>47</v>
      </c>
      <c r="F15" s="7" t="s">
        <v>26</v>
      </c>
      <c r="G15" s="21"/>
      <c r="H15" s="21"/>
      <c r="I15" s="21"/>
      <c r="K15" s="7" t="s">
        <v>26</v>
      </c>
      <c r="L15" s="21"/>
      <c r="M15" s="21"/>
      <c r="N15" s="21"/>
    </row>
    <row r="16" spans="1:14" x14ac:dyDescent="0.2">
      <c r="A16" s="7" t="s">
        <v>25</v>
      </c>
      <c r="B16" s="6">
        <v>1874</v>
      </c>
      <c r="C16" s="6">
        <v>1718</v>
      </c>
      <c r="D16" s="6">
        <v>3905</v>
      </c>
      <c r="F16" s="7" t="s">
        <v>25</v>
      </c>
      <c r="G16" s="21"/>
      <c r="H16" s="21"/>
      <c r="I16" s="21"/>
      <c r="K16" s="7" t="s">
        <v>25</v>
      </c>
      <c r="L16" s="21"/>
      <c r="M16" s="21"/>
      <c r="N16" s="21"/>
    </row>
    <row r="17" spans="1:14" x14ac:dyDescent="0.2">
      <c r="A17" s="7" t="s">
        <v>24</v>
      </c>
      <c r="B17" s="6">
        <v>2</v>
      </c>
      <c r="C17" s="6">
        <v>15</v>
      </c>
      <c r="D17" s="6">
        <v>91</v>
      </c>
      <c r="F17" s="7" t="s">
        <v>24</v>
      </c>
      <c r="G17" s="21"/>
      <c r="H17" s="21"/>
      <c r="I17" s="21"/>
      <c r="K17" s="7" t="s">
        <v>24</v>
      </c>
      <c r="L17" s="21"/>
      <c r="M17" s="21"/>
      <c r="N17" s="21"/>
    </row>
    <row r="18" spans="1:14" x14ac:dyDescent="0.2">
      <c r="A18" s="7" t="s">
        <v>23</v>
      </c>
      <c r="B18" s="8">
        <v>0</v>
      </c>
      <c r="C18" s="6">
        <v>2</v>
      </c>
      <c r="D18" s="6">
        <v>2</v>
      </c>
      <c r="F18" s="7" t="s">
        <v>23</v>
      </c>
      <c r="G18" s="23"/>
      <c r="H18" s="21"/>
      <c r="I18" s="21"/>
      <c r="K18" s="7" t="s">
        <v>23</v>
      </c>
      <c r="L18" s="23"/>
      <c r="M18" s="21"/>
      <c r="N18" s="21"/>
    </row>
    <row r="19" spans="1:14" x14ac:dyDescent="0.2">
      <c r="A19" s="7" t="s">
        <v>22</v>
      </c>
      <c r="B19" s="6">
        <v>256</v>
      </c>
      <c r="C19" s="6">
        <v>272</v>
      </c>
      <c r="D19" s="6">
        <v>703</v>
      </c>
      <c r="F19" s="7" t="s">
        <v>22</v>
      </c>
      <c r="G19" s="21"/>
      <c r="H19" s="21"/>
      <c r="I19" s="21"/>
      <c r="K19" s="7" t="s">
        <v>22</v>
      </c>
      <c r="L19" s="21"/>
      <c r="M19" s="21"/>
      <c r="N19" s="21"/>
    </row>
    <row r="21" spans="1:14" x14ac:dyDescent="0.2">
      <c r="A21" s="11" t="s">
        <v>39</v>
      </c>
      <c r="F21" s="11" t="s">
        <v>39</v>
      </c>
      <c r="K21" s="11" t="s">
        <v>39</v>
      </c>
    </row>
    <row r="22" spans="1:14" x14ac:dyDescent="0.2">
      <c r="A22" s="9" t="s">
        <v>16</v>
      </c>
      <c r="B22" s="9" t="s">
        <v>42</v>
      </c>
      <c r="C22" s="9" t="s">
        <v>43</v>
      </c>
      <c r="D22" s="9" t="s">
        <v>44</v>
      </c>
      <c r="F22" s="9" t="s">
        <v>16</v>
      </c>
      <c r="G22" s="9" t="s">
        <v>42</v>
      </c>
      <c r="H22" s="9" t="s">
        <v>43</v>
      </c>
      <c r="I22" s="9" t="s">
        <v>44</v>
      </c>
      <c r="K22" s="9" t="s">
        <v>16</v>
      </c>
      <c r="L22" s="9" t="s">
        <v>42</v>
      </c>
      <c r="M22" s="9" t="s">
        <v>43</v>
      </c>
      <c r="N22" s="9" t="s">
        <v>44</v>
      </c>
    </row>
    <row r="23" spans="1:14" x14ac:dyDescent="0.2">
      <c r="A23" s="7" t="s">
        <v>37</v>
      </c>
      <c r="B23" s="6">
        <v>10491</v>
      </c>
      <c r="C23" s="6">
        <v>153</v>
      </c>
      <c r="D23" s="6">
        <v>4677</v>
      </c>
      <c r="F23" s="7" t="s">
        <v>37</v>
      </c>
      <c r="G23" s="21"/>
      <c r="H23" s="21"/>
      <c r="I23" s="21"/>
      <c r="K23" s="7" t="s">
        <v>37</v>
      </c>
      <c r="L23" s="21"/>
      <c r="M23" s="21"/>
      <c r="N23" s="21"/>
    </row>
    <row r="24" spans="1:14" x14ac:dyDescent="0.2">
      <c r="A24" s="7" t="s">
        <v>36</v>
      </c>
      <c r="B24" s="8">
        <v>25</v>
      </c>
      <c r="C24" s="6">
        <v>0</v>
      </c>
      <c r="D24" s="6">
        <v>130</v>
      </c>
      <c r="F24" s="7" t="s">
        <v>36</v>
      </c>
      <c r="G24" s="23"/>
      <c r="H24" s="21"/>
      <c r="I24" s="21"/>
      <c r="K24" s="7" t="s">
        <v>36</v>
      </c>
      <c r="L24" s="23"/>
      <c r="M24" s="21"/>
      <c r="N24" s="21"/>
    </row>
    <row r="25" spans="1:14" x14ac:dyDescent="0.2">
      <c r="A25" s="7" t="s">
        <v>35</v>
      </c>
      <c r="B25" s="6">
        <v>25</v>
      </c>
      <c r="C25" s="8">
        <v>12</v>
      </c>
      <c r="D25" s="6">
        <v>719</v>
      </c>
      <c r="F25" s="7" t="s">
        <v>35</v>
      </c>
      <c r="G25" s="21"/>
      <c r="H25" s="23"/>
      <c r="I25" s="21"/>
      <c r="K25" s="7" t="s">
        <v>35</v>
      </c>
      <c r="L25" s="21"/>
      <c r="M25" s="23"/>
      <c r="N25" s="21"/>
    </row>
    <row r="26" spans="1:14" x14ac:dyDescent="0.2">
      <c r="A26" s="7" t="s">
        <v>34</v>
      </c>
      <c r="B26" s="6">
        <v>7</v>
      </c>
      <c r="C26" s="8">
        <v>0</v>
      </c>
      <c r="D26" s="6">
        <v>21</v>
      </c>
      <c r="F26" s="7" t="s">
        <v>34</v>
      </c>
      <c r="G26" s="21"/>
      <c r="H26" s="23"/>
      <c r="I26" s="21"/>
      <c r="K26" s="7" t="s">
        <v>34</v>
      </c>
      <c r="L26" s="21"/>
      <c r="M26" s="23"/>
      <c r="N26" s="21"/>
    </row>
    <row r="27" spans="1:14" x14ac:dyDescent="0.2">
      <c r="A27" s="7" t="s">
        <v>33</v>
      </c>
      <c r="B27" s="6">
        <v>3253</v>
      </c>
      <c r="C27" s="6">
        <v>2084</v>
      </c>
      <c r="D27" s="6">
        <v>6582</v>
      </c>
      <c r="F27" s="7" t="s">
        <v>33</v>
      </c>
      <c r="G27" s="21"/>
      <c r="H27" s="21"/>
      <c r="I27" s="21"/>
      <c r="K27" s="7" t="s">
        <v>33</v>
      </c>
      <c r="L27" s="21"/>
      <c r="M27" s="21"/>
      <c r="N27" s="21"/>
    </row>
    <row r="28" spans="1:14" x14ac:dyDescent="0.2">
      <c r="A28" s="7" t="s">
        <v>32</v>
      </c>
      <c r="B28" s="6">
        <v>41233</v>
      </c>
      <c r="C28" s="6">
        <v>14793</v>
      </c>
      <c r="D28" s="6">
        <v>35545</v>
      </c>
      <c r="F28" s="7" t="s">
        <v>32</v>
      </c>
      <c r="G28" s="21"/>
      <c r="H28" s="21"/>
      <c r="I28" s="21"/>
      <c r="K28" s="7" t="s">
        <v>32</v>
      </c>
      <c r="L28" s="21"/>
      <c r="M28" s="21"/>
      <c r="N28" s="21"/>
    </row>
    <row r="29" spans="1:14" x14ac:dyDescent="0.2">
      <c r="A29" s="7" t="s">
        <v>31</v>
      </c>
      <c r="B29" s="6">
        <v>5202</v>
      </c>
      <c r="C29" s="6">
        <v>4614</v>
      </c>
      <c r="D29" s="6">
        <v>5313</v>
      </c>
      <c r="F29" s="7" t="s">
        <v>31</v>
      </c>
      <c r="G29" s="21"/>
      <c r="H29" s="21"/>
      <c r="I29" s="21"/>
      <c r="K29" s="7" t="s">
        <v>31</v>
      </c>
      <c r="L29" s="21"/>
      <c r="M29" s="21"/>
      <c r="N29" s="21"/>
    </row>
    <row r="30" spans="1:14" x14ac:dyDescent="0.2">
      <c r="A30" s="7" t="s">
        <v>30</v>
      </c>
      <c r="B30" s="6">
        <v>391</v>
      </c>
      <c r="C30" s="6">
        <v>858</v>
      </c>
      <c r="D30" s="6">
        <v>1663</v>
      </c>
      <c r="F30" s="7" t="s">
        <v>30</v>
      </c>
      <c r="G30" s="21"/>
      <c r="H30" s="21"/>
      <c r="I30" s="21"/>
      <c r="K30" s="7" t="s">
        <v>30</v>
      </c>
      <c r="L30" s="21"/>
      <c r="M30" s="21"/>
      <c r="N30" s="21"/>
    </row>
    <row r="31" spans="1:14" x14ac:dyDescent="0.2">
      <c r="A31" s="7" t="s">
        <v>29</v>
      </c>
      <c r="B31" s="6">
        <v>33</v>
      </c>
      <c r="C31" s="6">
        <v>22</v>
      </c>
      <c r="D31" s="6">
        <v>130</v>
      </c>
      <c r="F31" s="7" t="s">
        <v>29</v>
      </c>
      <c r="G31" s="21"/>
      <c r="H31" s="21"/>
      <c r="I31" s="21"/>
      <c r="K31" s="7" t="s">
        <v>29</v>
      </c>
      <c r="L31" s="21"/>
      <c r="M31" s="21"/>
      <c r="N31" s="21"/>
    </row>
    <row r="32" spans="1:14" x14ac:dyDescent="0.2">
      <c r="A32" s="7" t="s">
        <v>28</v>
      </c>
      <c r="B32" s="6">
        <v>5236</v>
      </c>
      <c r="C32" s="6">
        <v>3042</v>
      </c>
      <c r="D32" s="6">
        <v>1627</v>
      </c>
      <c r="F32" s="7" t="s">
        <v>28</v>
      </c>
      <c r="G32" s="21"/>
      <c r="H32" s="21"/>
      <c r="I32" s="21"/>
      <c r="K32" s="7" t="s">
        <v>28</v>
      </c>
      <c r="L32" s="21"/>
      <c r="M32" s="21"/>
      <c r="N32" s="21"/>
    </row>
    <row r="33" spans="1:14" x14ac:dyDescent="0.2">
      <c r="A33" s="7" t="s">
        <v>27</v>
      </c>
      <c r="B33" s="6">
        <v>54</v>
      </c>
      <c r="C33" s="6">
        <v>44</v>
      </c>
      <c r="D33" s="6">
        <v>25</v>
      </c>
      <c r="F33" s="7" t="s">
        <v>27</v>
      </c>
      <c r="G33" s="21"/>
      <c r="H33" s="21"/>
      <c r="I33" s="21"/>
      <c r="K33" s="7" t="s">
        <v>27</v>
      </c>
      <c r="L33" s="21"/>
      <c r="M33" s="21"/>
      <c r="N33" s="21"/>
    </row>
    <row r="34" spans="1:14" x14ac:dyDescent="0.2">
      <c r="A34" s="7" t="s">
        <v>26</v>
      </c>
      <c r="B34" s="6">
        <v>697</v>
      </c>
      <c r="C34" s="6">
        <v>2</v>
      </c>
      <c r="D34" s="6">
        <v>286</v>
      </c>
      <c r="F34" s="7" t="s">
        <v>26</v>
      </c>
      <c r="G34" s="21"/>
      <c r="H34" s="21"/>
      <c r="I34" s="21"/>
      <c r="K34" s="7" t="s">
        <v>26</v>
      </c>
      <c r="L34" s="21"/>
      <c r="M34" s="21"/>
      <c r="N34" s="21"/>
    </row>
    <row r="35" spans="1:14" x14ac:dyDescent="0.2">
      <c r="A35" s="7" t="s">
        <v>25</v>
      </c>
      <c r="B35" s="6">
        <v>7619</v>
      </c>
      <c r="C35" s="6">
        <v>5402</v>
      </c>
      <c r="D35" s="6">
        <v>11648</v>
      </c>
      <c r="F35" s="7" t="s">
        <v>25</v>
      </c>
      <c r="G35" s="21"/>
      <c r="H35" s="21"/>
      <c r="I35" s="21"/>
      <c r="K35" s="7" t="s">
        <v>25</v>
      </c>
      <c r="L35" s="21"/>
      <c r="M35" s="21"/>
      <c r="N35" s="21"/>
    </row>
    <row r="36" spans="1:14" x14ac:dyDescent="0.2">
      <c r="A36" s="7" t="s">
        <v>24</v>
      </c>
      <c r="B36" s="6">
        <v>17</v>
      </c>
      <c r="C36" s="6">
        <v>155</v>
      </c>
      <c r="D36" s="6">
        <v>669</v>
      </c>
      <c r="F36" s="7" t="s">
        <v>24</v>
      </c>
      <c r="G36" s="21"/>
      <c r="H36" s="21"/>
      <c r="I36" s="21"/>
      <c r="K36" s="7" t="s">
        <v>24</v>
      </c>
      <c r="L36" s="21"/>
      <c r="M36" s="21"/>
      <c r="N36" s="21"/>
    </row>
    <row r="37" spans="1:14" x14ac:dyDescent="0.2">
      <c r="A37" s="7" t="s">
        <v>23</v>
      </c>
      <c r="B37" s="8">
        <v>0</v>
      </c>
      <c r="C37" s="6">
        <v>1</v>
      </c>
      <c r="D37" s="6">
        <v>2</v>
      </c>
      <c r="F37" s="7" t="s">
        <v>23</v>
      </c>
      <c r="G37" s="23"/>
      <c r="H37" s="21"/>
      <c r="I37" s="21"/>
      <c r="K37" s="7" t="s">
        <v>23</v>
      </c>
      <c r="L37" s="23"/>
      <c r="M37" s="21"/>
      <c r="N37" s="21"/>
    </row>
    <row r="38" spans="1:14" x14ac:dyDescent="0.2">
      <c r="A38" s="7" t="s">
        <v>22</v>
      </c>
      <c r="B38" s="6">
        <v>750</v>
      </c>
      <c r="C38" s="6">
        <v>753</v>
      </c>
      <c r="D38" s="6">
        <v>1701</v>
      </c>
      <c r="F38" s="7" t="s">
        <v>22</v>
      </c>
      <c r="G38" s="21"/>
      <c r="H38" s="21"/>
      <c r="I38" s="21"/>
      <c r="K38" s="7" t="s">
        <v>22</v>
      </c>
      <c r="L38" s="21"/>
      <c r="M38" s="21"/>
      <c r="N38" s="21"/>
    </row>
    <row r="40" spans="1:14" x14ac:dyDescent="0.2">
      <c r="A40" s="11" t="s">
        <v>38</v>
      </c>
      <c r="F40" s="11" t="s">
        <v>38</v>
      </c>
      <c r="K40" s="11" t="s">
        <v>38</v>
      </c>
    </row>
    <row r="41" spans="1:14" x14ac:dyDescent="0.2">
      <c r="A41" s="9" t="s">
        <v>16</v>
      </c>
      <c r="B41" s="9" t="s">
        <v>42</v>
      </c>
      <c r="C41" s="9" t="s">
        <v>43</v>
      </c>
      <c r="D41" s="9" t="s">
        <v>44</v>
      </c>
      <c r="F41" s="9" t="s">
        <v>16</v>
      </c>
      <c r="G41" s="9" t="s">
        <v>42</v>
      </c>
      <c r="H41" s="9" t="s">
        <v>43</v>
      </c>
      <c r="I41" s="9" t="s">
        <v>44</v>
      </c>
      <c r="K41" s="9" t="s">
        <v>16</v>
      </c>
      <c r="L41" s="9" t="s">
        <v>42</v>
      </c>
      <c r="M41" s="9" t="s">
        <v>43</v>
      </c>
      <c r="N41" s="9" t="s">
        <v>44</v>
      </c>
    </row>
    <row r="42" spans="1:14" x14ac:dyDescent="0.2">
      <c r="A42" s="7" t="s">
        <v>37</v>
      </c>
      <c r="B42" s="6">
        <v>15497</v>
      </c>
      <c r="C42" s="6">
        <v>210</v>
      </c>
      <c r="D42" s="6">
        <v>7328</v>
      </c>
      <c r="F42" s="7" t="s">
        <v>37</v>
      </c>
      <c r="G42" s="21"/>
      <c r="H42" s="21"/>
      <c r="I42" s="21"/>
      <c r="K42" s="7" t="s">
        <v>37</v>
      </c>
      <c r="L42" s="21"/>
      <c r="M42" s="21"/>
      <c r="N42" s="21"/>
    </row>
    <row r="43" spans="1:14" x14ac:dyDescent="0.2">
      <c r="A43" s="7" t="s">
        <v>36</v>
      </c>
      <c r="B43" s="8">
        <v>22</v>
      </c>
      <c r="C43" s="6">
        <v>3</v>
      </c>
      <c r="D43" s="6">
        <v>279</v>
      </c>
      <c r="F43" s="7" t="s">
        <v>36</v>
      </c>
      <c r="G43" s="23"/>
      <c r="H43" s="21"/>
      <c r="I43" s="21"/>
      <c r="K43" s="7" t="s">
        <v>36</v>
      </c>
      <c r="L43" s="23"/>
      <c r="M43" s="21"/>
      <c r="N43" s="21"/>
    </row>
    <row r="44" spans="1:14" x14ac:dyDescent="0.2">
      <c r="A44" s="7" t="s">
        <v>35</v>
      </c>
      <c r="B44" s="6">
        <v>43</v>
      </c>
      <c r="C44" s="8">
        <v>17</v>
      </c>
      <c r="D44" s="6">
        <v>1094</v>
      </c>
      <c r="F44" s="7" t="s">
        <v>35</v>
      </c>
      <c r="G44" s="21"/>
      <c r="H44" s="23"/>
      <c r="I44" s="21"/>
      <c r="K44" s="7" t="s">
        <v>35</v>
      </c>
      <c r="L44" s="21"/>
      <c r="M44" s="23"/>
      <c r="N44" s="21"/>
    </row>
    <row r="45" spans="1:14" x14ac:dyDescent="0.2">
      <c r="A45" s="7" t="s">
        <v>34</v>
      </c>
      <c r="B45" s="6">
        <v>5</v>
      </c>
      <c r="C45" s="8">
        <v>1</v>
      </c>
      <c r="D45" s="6">
        <v>33</v>
      </c>
      <c r="F45" s="7" t="s">
        <v>34</v>
      </c>
      <c r="G45" s="21"/>
      <c r="H45" s="23"/>
      <c r="I45" s="21"/>
      <c r="K45" s="7" t="s">
        <v>34</v>
      </c>
      <c r="L45" s="21"/>
      <c r="M45" s="23"/>
      <c r="N45" s="21"/>
    </row>
    <row r="46" spans="1:14" x14ac:dyDescent="0.2">
      <c r="A46" s="7" t="s">
        <v>33</v>
      </c>
      <c r="B46" s="6">
        <v>2995</v>
      </c>
      <c r="C46" s="6">
        <v>2350</v>
      </c>
      <c r="D46" s="6">
        <v>5750</v>
      </c>
      <c r="F46" s="7" t="s">
        <v>33</v>
      </c>
      <c r="G46" s="21"/>
      <c r="H46" s="21"/>
      <c r="I46" s="21"/>
      <c r="K46" s="7" t="s">
        <v>33</v>
      </c>
      <c r="L46" s="21"/>
      <c r="M46" s="21"/>
      <c r="N46" s="21"/>
    </row>
    <row r="47" spans="1:14" x14ac:dyDescent="0.2">
      <c r="A47" s="7" t="s">
        <v>32</v>
      </c>
      <c r="B47" s="6">
        <v>43449</v>
      </c>
      <c r="C47" s="6">
        <v>17415</v>
      </c>
      <c r="D47" s="6">
        <v>39340</v>
      </c>
      <c r="F47" s="7" t="s">
        <v>32</v>
      </c>
      <c r="G47" s="21"/>
      <c r="H47" s="21"/>
      <c r="I47" s="21"/>
      <c r="K47" s="7" t="s">
        <v>32</v>
      </c>
      <c r="L47" s="21"/>
      <c r="M47" s="21"/>
      <c r="N47" s="21"/>
    </row>
    <row r="48" spans="1:14" x14ac:dyDescent="0.2">
      <c r="A48" s="7" t="s">
        <v>31</v>
      </c>
      <c r="B48" s="6">
        <v>5340</v>
      </c>
      <c r="C48" s="6">
        <v>5781</v>
      </c>
      <c r="D48" s="6">
        <v>4854</v>
      </c>
      <c r="F48" s="7" t="s">
        <v>31</v>
      </c>
      <c r="G48" s="21"/>
      <c r="H48" s="21"/>
      <c r="I48" s="21"/>
      <c r="K48" s="7" t="s">
        <v>31</v>
      </c>
      <c r="L48" s="21"/>
      <c r="M48" s="21"/>
      <c r="N48" s="21"/>
    </row>
    <row r="49" spans="1:14" x14ac:dyDescent="0.2">
      <c r="A49" s="7" t="s">
        <v>30</v>
      </c>
      <c r="B49" s="6">
        <v>553</v>
      </c>
      <c r="C49" s="6">
        <v>897</v>
      </c>
      <c r="D49" s="6">
        <v>2296</v>
      </c>
      <c r="F49" s="7" t="s">
        <v>30</v>
      </c>
      <c r="G49" s="21"/>
      <c r="H49" s="21"/>
      <c r="I49" s="21"/>
      <c r="K49" s="7" t="s">
        <v>30</v>
      </c>
      <c r="L49" s="21"/>
      <c r="M49" s="21"/>
      <c r="N49" s="21"/>
    </row>
    <row r="50" spans="1:14" x14ac:dyDescent="0.2">
      <c r="A50" s="7" t="s">
        <v>29</v>
      </c>
      <c r="B50" s="6">
        <v>46</v>
      </c>
      <c r="C50" s="6">
        <v>20</v>
      </c>
      <c r="D50" s="6">
        <v>157</v>
      </c>
      <c r="F50" s="7" t="s">
        <v>29</v>
      </c>
      <c r="G50" s="21"/>
      <c r="H50" s="21"/>
      <c r="I50" s="21"/>
      <c r="K50" s="7" t="s">
        <v>29</v>
      </c>
      <c r="L50" s="21"/>
      <c r="M50" s="21"/>
      <c r="N50" s="21"/>
    </row>
    <row r="51" spans="1:14" x14ac:dyDescent="0.2">
      <c r="A51" s="7" t="s">
        <v>28</v>
      </c>
      <c r="B51" s="6">
        <v>4005</v>
      </c>
      <c r="C51" s="6">
        <v>3176</v>
      </c>
      <c r="D51" s="6">
        <v>1516</v>
      </c>
      <c r="F51" s="7" t="s">
        <v>28</v>
      </c>
      <c r="G51" s="21"/>
      <c r="H51" s="21"/>
      <c r="I51" s="21"/>
      <c r="K51" s="7" t="s">
        <v>28</v>
      </c>
      <c r="L51" s="21"/>
      <c r="M51" s="21"/>
      <c r="N51" s="21"/>
    </row>
    <row r="52" spans="1:14" x14ac:dyDescent="0.2">
      <c r="A52" s="7" t="s">
        <v>27</v>
      </c>
      <c r="B52" s="6">
        <v>63</v>
      </c>
      <c r="C52" s="6">
        <v>47</v>
      </c>
      <c r="D52" s="6">
        <v>21</v>
      </c>
      <c r="F52" s="7" t="s">
        <v>27</v>
      </c>
      <c r="G52" s="21"/>
      <c r="H52" s="21"/>
      <c r="I52" s="21"/>
      <c r="K52" s="7" t="s">
        <v>27</v>
      </c>
      <c r="L52" s="21"/>
      <c r="M52" s="21"/>
      <c r="N52" s="21"/>
    </row>
    <row r="53" spans="1:14" x14ac:dyDescent="0.2">
      <c r="A53" s="7" t="s">
        <v>26</v>
      </c>
      <c r="B53" s="6">
        <v>1651</v>
      </c>
      <c r="C53" s="6">
        <v>9</v>
      </c>
      <c r="D53" s="6">
        <v>690</v>
      </c>
      <c r="F53" s="7" t="s">
        <v>26</v>
      </c>
      <c r="G53" s="21"/>
      <c r="H53" s="21"/>
      <c r="I53" s="21"/>
      <c r="K53" s="7" t="s">
        <v>26</v>
      </c>
      <c r="L53" s="21"/>
      <c r="M53" s="21"/>
      <c r="N53" s="21"/>
    </row>
    <row r="54" spans="1:14" x14ac:dyDescent="0.2">
      <c r="A54" s="7" t="s">
        <v>25</v>
      </c>
      <c r="B54" s="6">
        <v>7899</v>
      </c>
      <c r="C54" s="6">
        <v>7112</v>
      </c>
      <c r="D54" s="6">
        <v>11335</v>
      </c>
      <c r="F54" s="7" t="s">
        <v>25</v>
      </c>
      <c r="G54" s="21"/>
      <c r="H54" s="21"/>
      <c r="I54" s="21"/>
      <c r="K54" s="7" t="s">
        <v>25</v>
      </c>
      <c r="L54" s="21"/>
      <c r="M54" s="21"/>
      <c r="N54" s="21"/>
    </row>
    <row r="55" spans="1:14" x14ac:dyDescent="0.2">
      <c r="A55" s="7" t="s">
        <v>24</v>
      </c>
      <c r="B55" s="6">
        <v>23</v>
      </c>
      <c r="C55" s="6">
        <v>130</v>
      </c>
      <c r="D55" s="6">
        <v>566</v>
      </c>
      <c r="F55" s="7" t="s">
        <v>24</v>
      </c>
      <c r="G55" s="21"/>
      <c r="H55" s="21"/>
      <c r="I55" s="21"/>
      <c r="K55" s="7" t="s">
        <v>24</v>
      </c>
      <c r="L55" s="21"/>
      <c r="M55" s="21"/>
      <c r="N55" s="21"/>
    </row>
    <row r="56" spans="1:14" x14ac:dyDescent="0.2">
      <c r="A56" s="7" t="s">
        <v>23</v>
      </c>
      <c r="B56" s="8">
        <v>0</v>
      </c>
      <c r="C56" s="6">
        <v>1</v>
      </c>
      <c r="D56" s="6">
        <v>2</v>
      </c>
      <c r="F56" s="7" t="s">
        <v>23</v>
      </c>
      <c r="G56" s="23"/>
      <c r="H56" s="21"/>
      <c r="I56" s="21"/>
      <c r="K56" s="7" t="s">
        <v>23</v>
      </c>
      <c r="L56" s="23"/>
      <c r="M56" s="21"/>
      <c r="N56" s="21"/>
    </row>
    <row r="57" spans="1:14" x14ac:dyDescent="0.2">
      <c r="A57" s="7" t="s">
        <v>22</v>
      </c>
      <c r="B57" s="6">
        <v>719</v>
      </c>
      <c r="C57" s="6">
        <v>887</v>
      </c>
      <c r="D57" s="6">
        <v>1574</v>
      </c>
      <c r="F57" s="7" t="s">
        <v>22</v>
      </c>
      <c r="G57" s="21"/>
      <c r="H57" s="21"/>
      <c r="I57" s="21"/>
      <c r="K57" s="7" t="s">
        <v>22</v>
      </c>
      <c r="L57" s="21"/>
      <c r="M57" s="21"/>
      <c r="N57" s="21"/>
    </row>
    <row r="59" spans="1:14" x14ac:dyDescent="0.2">
      <c r="A59" s="11" t="s">
        <v>21</v>
      </c>
      <c r="F59" s="11" t="s">
        <v>21</v>
      </c>
      <c r="K59" s="11" t="s">
        <v>21</v>
      </c>
    </row>
    <row r="60" spans="1:14" x14ac:dyDescent="0.2">
      <c r="A60" s="9" t="s">
        <v>16</v>
      </c>
      <c r="B60" s="9" t="s">
        <v>42</v>
      </c>
      <c r="C60" s="9" t="s">
        <v>43</v>
      </c>
      <c r="D60" s="9" t="s">
        <v>44</v>
      </c>
      <c r="F60" s="9" t="s">
        <v>16</v>
      </c>
      <c r="G60" s="9" t="s">
        <v>42</v>
      </c>
      <c r="H60" s="9" t="s">
        <v>43</v>
      </c>
      <c r="I60" s="9" t="s">
        <v>44</v>
      </c>
      <c r="K60" s="9" t="s">
        <v>16</v>
      </c>
      <c r="L60" s="9" t="s">
        <v>42</v>
      </c>
      <c r="M60" s="9" t="s">
        <v>43</v>
      </c>
      <c r="N60" s="9" t="s">
        <v>44</v>
      </c>
    </row>
    <row r="61" spans="1:14" x14ac:dyDescent="0.2">
      <c r="A61" s="7" t="s">
        <v>37</v>
      </c>
      <c r="B61" s="6">
        <v>7210</v>
      </c>
      <c r="C61" s="6">
        <v>601</v>
      </c>
      <c r="D61" s="6">
        <v>10651</v>
      </c>
      <c r="F61" s="7" t="s">
        <v>37</v>
      </c>
      <c r="G61" s="18">
        <v>28180213.162507914</v>
      </c>
      <c r="H61" s="18">
        <v>279635.38049999997</v>
      </c>
      <c r="I61" s="18">
        <v>15900123.039158527</v>
      </c>
      <c r="K61" s="7" t="s">
        <v>37</v>
      </c>
      <c r="L61" s="24">
        <f>G61/B61</f>
        <v>3908.4900364088649</v>
      </c>
      <c r="M61" s="24">
        <f t="shared" ref="M61:M77" si="0">H61/C61</f>
        <v>465.28349500831939</v>
      </c>
      <c r="N61" s="24">
        <f t="shared" ref="N61:N77" si="1">I61/D61</f>
        <v>1492.8291277024248</v>
      </c>
    </row>
    <row r="62" spans="1:14" x14ac:dyDescent="0.2">
      <c r="A62" s="7" t="s">
        <v>36</v>
      </c>
      <c r="B62" s="8">
        <v>21</v>
      </c>
      <c r="C62" s="6">
        <v>5</v>
      </c>
      <c r="D62" s="6">
        <v>570</v>
      </c>
      <c r="F62" s="7" t="s">
        <v>36</v>
      </c>
      <c r="G62" s="20">
        <v>58968.640500000001</v>
      </c>
      <c r="H62" s="18">
        <v>5914.3244999999997</v>
      </c>
      <c r="I62" s="18">
        <v>1166257.9635000008</v>
      </c>
      <c r="K62" s="7" t="s">
        <v>36</v>
      </c>
      <c r="L62" s="24">
        <f t="shared" ref="L62:L77" si="2">G62/B62</f>
        <v>2808.0304999999998</v>
      </c>
      <c r="M62" s="24">
        <f t="shared" si="0"/>
        <v>1182.8649</v>
      </c>
      <c r="N62" s="24">
        <f t="shared" si="1"/>
        <v>2046.0666026315803</v>
      </c>
    </row>
    <row r="63" spans="1:14" x14ac:dyDescent="0.2">
      <c r="A63" s="7" t="s">
        <v>35</v>
      </c>
      <c r="B63" s="6">
        <v>118</v>
      </c>
      <c r="C63" s="8">
        <v>30</v>
      </c>
      <c r="D63" s="6">
        <v>2263</v>
      </c>
      <c r="F63" s="7" t="s">
        <v>35</v>
      </c>
      <c r="G63" s="18">
        <v>136006.16399487309</v>
      </c>
      <c r="H63" s="20">
        <v>46411.900500000003</v>
      </c>
      <c r="I63" s="18">
        <v>3908613.859496153</v>
      </c>
      <c r="K63" s="7" t="s">
        <v>35</v>
      </c>
      <c r="L63" s="24">
        <f t="shared" si="2"/>
        <v>1152.5946101260431</v>
      </c>
      <c r="M63" s="24">
        <f t="shared" si="0"/>
        <v>1547.0633500000001</v>
      </c>
      <c r="N63" s="24">
        <f t="shared" si="1"/>
        <v>1727.1824390173012</v>
      </c>
    </row>
    <row r="64" spans="1:14" x14ac:dyDescent="0.2">
      <c r="A64" s="7" t="s">
        <v>34</v>
      </c>
      <c r="B64" s="6">
        <v>3</v>
      </c>
      <c r="C64" s="8">
        <v>2</v>
      </c>
      <c r="D64" s="6">
        <v>98</v>
      </c>
      <c r="F64" s="7" t="s">
        <v>34</v>
      </c>
      <c r="G64" s="18">
        <v>8701.14</v>
      </c>
      <c r="H64" s="20">
        <v>4036.116</v>
      </c>
      <c r="I64" s="18">
        <v>160713.67199999993</v>
      </c>
      <c r="K64" s="7" t="s">
        <v>34</v>
      </c>
      <c r="L64" s="24">
        <f t="shared" si="2"/>
        <v>2900.3799999999997</v>
      </c>
      <c r="M64" s="24">
        <f t="shared" si="0"/>
        <v>2018.058</v>
      </c>
      <c r="N64" s="24">
        <f t="shared" si="1"/>
        <v>1639.9354285714278</v>
      </c>
    </row>
    <row r="65" spans="1:14" x14ac:dyDescent="0.2">
      <c r="A65" s="7" t="s">
        <v>46</v>
      </c>
      <c r="B65" s="6">
        <v>50</v>
      </c>
      <c r="C65" s="8">
        <v>9</v>
      </c>
      <c r="D65" s="6">
        <v>156</v>
      </c>
      <c r="F65" s="7" t="s">
        <v>46</v>
      </c>
      <c r="G65" s="18">
        <v>387582.98250000016</v>
      </c>
      <c r="H65" s="20">
        <v>3282.8355000000001</v>
      </c>
      <c r="I65" s="18">
        <v>407111.58600000024</v>
      </c>
      <c r="K65" s="7" t="s">
        <v>46</v>
      </c>
      <c r="L65" s="24">
        <f t="shared" si="2"/>
        <v>7751.6596500000032</v>
      </c>
      <c r="M65" s="24">
        <f t="shared" si="0"/>
        <v>364.7595</v>
      </c>
      <c r="N65" s="24">
        <f t="shared" si="1"/>
        <v>2609.6896538461556</v>
      </c>
    </row>
    <row r="66" spans="1:14" x14ac:dyDescent="0.2">
      <c r="A66" s="7" t="s">
        <v>33</v>
      </c>
      <c r="B66" s="6">
        <v>1117</v>
      </c>
      <c r="C66" s="6">
        <v>2886</v>
      </c>
      <c r="D66" s="6">
        <v>3914</v>
      </c>
      <c r="F66" s="7" t="s">
        <v>33</v>
      </c>
      <c r="G66" s="18">
        <v>1060264.4744999977</v>
      </c>
      <c r="H66" s="18">
        <v>1010495.3880000003</v>
      </c>
      <c r="I66" s="18">
        <v>2258667.3270000229</v>
      </c>
      <c r="K66" s="7" t="s">
        <v>33</v>
      </c>
      <c r="L66" s="24">
        <f t="shared" si="2"/>
        <v>949.20722873768818</v>
      </c>
      <c r="M66" s="24">
        <f t="shared" si="0"/>
        <v>350.13700207900217</v>
      </c>
      <c r="N66" s="24">
        <f t="shared" si="1"/>
        <v>577.07392105263739</v>
      </c>
    </row>
    <row r="67" spans="1:14" x14ac:dyDescent="0.2">
      <c r="A67" s="7" t="s">
        <v>32</v>
      </c>
      <c r="B67" s="6">
        <v>4727</v>
      </c>
      <c r="C67" s="6">
        <v>14244</v>
      </c>
      <c r="D67" s="6">
        <v>20037</v>
      </c>
      <c r="F67" s="7" t="s">
        <v>32</v>
      </c>
      <c r="G67" s="18">
        <v>266546.27999992506</v>
      </c>
      <c r="H67" s="18">
        <v>150833.76000002582</v>
      </c>
      <c r="I67" s="18">
        <v>289863.41999998549</v>
      </c>
      <c r="K67" s="7" t="s">
        <v>32</v>
      </c>
      <c r="L67" s="24">
        <f t="shared" si="2"/>
        <v>56.388043156320087</v>
      </c>
      <c r="M67" s="24">
        <f t="shared" si="0"/>
        <v>10.589283909016135</v>
      </c>
      <c r="N67" s="24">
        <f t="shared" si="1"/>
        <v>14.466408144931151</v>
      </c>
    </row>
    <row r="68" spans="1:14" x14ac:dyDescent="0.2">
      <c r="A68" s="7" t="s">
        <v>31</v>
      </c>
      <c r="B68" s="6">
        <v>2237</v>
      </c>
      <c r="C68" s="6">
        <v>5940</v>
      </c>
      <c r="D68" s="6">
        <v>3725</v>
      </c>
      <c r="F68" s="7" t="s">
        <v>31</v>
      </c>
      <c r="G68" s="18">
        <v>634255.07250000909</v>
      </c>
      <c r="H68" s="18">
        <v>897660.88650003087</v>
      </c>
      <c r="I68" s="18">
        <v>741941.4975000174</v>
      </c>
      <c r="K68" s="7" t="s">
        <v>31</v>
      </c>
      <c r="L68" s="24">
        <f t="shared" si="2"/>
        <v>283.52931269557848</v>
      </c>
      <c r="M68" s="24">
        <f t="shared" si="0"/>
        <v>151.12136136364157</v>
      </c>
      <c r="N68" s="24">
        <f t="shared" si="1"/>
        <v>199.17892550336038</v>
      </c>
    </row>
    <row r="69" spans="1:14" x14ac:dyDescent="0.2">
      <c r="A69" s="7" t="s">
        <v>30</v>
      </c>
      <c r="B69" s="6">
        <v>1236</v>
      </c>
      <c r="C69" s="6">
        <v>1193</v>
      </c>
      <c r="D69" s="6">
        <v>2660</v>
      </c>
      <c r="F69" s="7" t="s">
        <v>30</v>
      </c>
      <c r="G69" s="18">
        <v>460494.99299999891</v>
      </c>
      <c r="H69" s="18">
        <v>903816.33299999975</v>
      </c>
      <c r="I69" s="18">
        <v>2012371.4520000026</v>
      </c>
      <c r="K69" s="7" t="s">
        <v>30</v>
      </c>
      <c r="L69" s="24">
        <f t="shared" si="2"/>
        <v>372.5687645631059</v>
      </c>
      <c r="M69" s="24">
        <f t="shared" si="0"/>
        <v>757.59960854987401</v>
      </c>
      <c r="N69" s="24">
        <f t="shared" si="1"/>
        <v>756.53062105263257</v>
      </c>
    </row>
    <row r="70" spans="1:14" x14ac:dyDescent="0.2">
      <c r="A70" s="7" t="s">
        <v>29</v>
      </c>
      <c r="B70" s="6">
        <v>118</v>
      </c>
      <c r="C70" s="6">
        <v>13</v>
      </c>
      <c r="D70" s="6">
        <v>195</v>
      </c>
      <c r="F70" s="7" t="s">
        <v>29</v>
      </c>
      <c r="G70" s="18">
        <v>25622.541000000001</v>
      </c>
      <c r="H70" s="18">
        <v>2688.3885</v>
      </c>
      <c r="I70" s="18">
        <v>67667.607000000076</v>
      </c>
      <c r="K70" s="7" t="s">
        <v>29</v>
      </c>
      <c r="L70" s="24">
        <f t="shared" si="2"/>
        <v>217.1401779661017</v>
      </c>
      <c r="M70" s="24">
        <f t="shared" si="0"/>
        <v>206.79911538461539</v>
      </c>
      <c r="N70" s="24">
        <f t="shared" si="1"/>
        <v>347.01336923076963</v>
      </c>
    </row>
    <row r="71" spans="1:14" x14ac:dyDescent="0.2">
      <c r="A71" s="7" t="s">
        <v>28</v>
      </c>
      <c r="B71" s="6">
        <v>1234</v>
      </c>
      <c r="C71" s="6">
        <v>2821</v>
      </c>
      <c r="D71" s="6">
        <v>1166</v>
      </c>
      <c r="F71" s="7" t="s">
        <v>28</v>
      </c>
      <c r="G71" s="18">
        <v>3593286.8054999965</v>
      </c>
      <c r="H71" s="18">
        <v>4822057.7474999912</v>
      </c>
      <c r="I71" s="18">
        <v>1750447.2089999984</v>
      </c>
      <c r="K71" s="7" t="s">
        <v>28</v>
      </c>
      <c r="L71" s="24">
        <f t="shared" si="2"/>
        <v>2911.9017872771446</v>
      </c>
      <c r="M71" s="24">
        <f t="shared" si="0"/>
        <v>1709.3434057071929</v>
      </c>
      <c r="N71" s="24">
        <f t="shared" si="1"/>
        <v>1501.2411740994839</v>
      </c>
    </row>
    <row r="72" spans="1:14" x14ac:dyDescent="0.2">
      <c r="A72" s="7" t="s">
        <v>27</v>
      </c>
      <c r="B72" s="6">
        <v>23</v>
      </c>
      <c r="C72" s="6">
        <v>23</v>
      </c>
      <c r="D72" s="6">
        <v>10</v>
      </c>
      <c r="F72" s="7" t="s">
        <v>27</v>
      </c>
      <c r="G72" s="18">
        <v>27954.464999999997</v>
      </c>
      <c r="H72" s="18">
        <v>23917.676999999992</v>
      </c>
      <c r="I72" s="18">
        <v>11249.007</v>
      </c>
      <c r="K72" s="7" t="s">
        <v>27</v>
      </c>
      <c r="L72" s="24">
        <f t="shared" si="2"/>
        <v>1215.4115217391302</v>
      </c>
      <c r="M72" s="24">
        <f t="shared" si="0"/>
        <v>1039.8989999999997</v>
      </c>
      <c r="N72" s="24">
        <f t="shared" si="1"/>
        <v>1124.9006999999999</v>
      </c>
    </row>
    <row r="73" spans="1:14" x14ac:dyDescent="0.2">
      <c r="A73" s="7" t="s">
        <v>26</v>
      </c>
      <c r="B73" s="6">
        <v>5189</v>
      </c>
      <c r="C73" s="6">
        <v>237</v>
      </c>
      <c r="D73" s="6">
        <v>4910</v>
      </c>
      <c r="F73" s="7" t="s">
        <v>26</v>
      </c>
      <c r="G73" s="18">
        <v>1747486.3349858311</v>
      </c>
      <c r="H73" s="18">
        <v>20734.581000000006</v>
      </c>
      <c r="I73" s="18">
        <v>1132478.1614847549</v>
      </c>
      <c r="K73" s="7" t="s">
        <v>26</v>
      </c>
      <c r="L73" s="24">
        <f t="shared" si="2"/>
        <v>336.76745711810196</v>
      </c>
      <c r="M73" s="24">
        <f t="shared" si="0"/>
        <v>87.48768354430382</v>
      </c>
      <c r="N73" s="24">
        <f t="shared" si="1"/>
        <v>230.64728339811708</v>
      </c>
    </row>
    <row r="74" spans="1:14" x14ac:dyDescent="0.2">
      <c r="A74" s="7" t="s">
        <v>25</v>
      </c>
      <c r="B74" s="6">
        <v>2794</v>
      </c>
      <c r="C74" s="6">
        <v>7558</v>
      </c>
      <c r="D74" s="6">
        <v>7283</v>
      </c>
      <c r="F74" s="7" t="s">
        <v>25</v>
      </c>
      <c r="G74" s="18">
        <v>2522942.782499996</v>
      </c>
      <c r="H74" s="18">
        <v>2639205.7964983005</v>
      </c>
      <c r="I74" s="18">
        <v>4232423.5064982772</v>
      </c>
      <c r="K74" s="7" t="s">
        <v>25</v>
      </c>
      <c r="L74" s="24">
        <f t="shared" si="2"/>
        <v>902.98596367215316</v>
      </c>
      <c r="M74" s="24">
        <f t="shared" si="0"/>
        <v>349.19367511223874</v>
      </c>
      <c r="N74" s="24">
        <f t="shared" si="1"/>
        <v>581.13737560047741</v>
      </c>
    </row>
    <row r="75" spans="1:14" x14ac:dyDescent="0.2">
      <c r="A75" s="7" t="s">
        <v>24</v>
      </c>
      <c r="B75" s="6">
        <v>156</v>
      </c>
      <c r="C75" s="6">
        <v>500</v>
      </c>
      <c r="D75" s="6">
        <v>1981</v>
      </c>
      <c r="F75" s="7" t="s">
        <v>24</v>
      </c>
      <c r="G75" s="18">
        <v>17068.190999999995</v>
      </c>
      <c r="H75" s="18">
        <v>197543.28300000008</v>
      </c>
      <c r="I75" s="18">
        <v>719147.97149999894</v>
      </c>
      <c r="K75" s="7" t="s">
        <v>24</v>
      </c>
      <c r="L75" s="24">
        <f t="shared" si="2"/>
        <v>109.41148076923074</v>
      </c>
      <c r="M75" s="24">
        <f t="shared" si="0"/>
        <v>395.08656600000018</v>
      </c>
      <c r="N75" s="24">
        <f t="shared" si="1"/>
        <v>363.022701413427</v>
      </c>
    </row>
    <row r="76" spans="1:14" x14ac:dyDescent="0.2">
      <c r="A76" s="7" t="s">
        <v>23</v>
      </c>
      <c r="B76" s="6"/>
      <c r="C76" s="6"/>
      <c r="D76" s="6">
        <v>1</v>
      </c>
      <c r="F76" s="7" t="s">
        <v>23</v>
      </c>
      <c r="G76" s="18"/>
      <c r="H76" s="18"/>
      <c r="I76" s="18"/>
      <c r="K76" s="7" t="s">
        <v>23</v>
      </c>
      <c r="L76" s="24"/>
      <c r="M76" s="24"/>
      <c r="N76" s="24"/>
    </row>
    <row r="77" spans="1:14" x14ac:dyDescent="0.2">
      <c r="A77" s="7" t="s">
        <v>22</v>
      </c>
      <c r="B77" s="6">
        <v>234</v>
      </c>
      <c r="C77" s="6">
        <v>645</v>
      </c>
      <c r="D77" s="6">
        <v>727</v>
      </c>
      <c r="F77" s="7" t="s">
        <v>22</v>
      </c>
      <c r="G77" s="18">
        <v>10416.052500000003</v>
      </c>
      <c r="H77" s="18">
        <v>14480.980499999967</v>
      </c>
      <c r="I77" s="18">
        <v>23255.158500000038</v>
      </c>
      <c r="K77" s="7" t="s">
        <v>22</v>
      </c>
      <c r="L77" s="24">
        <f t="shared" si="2"/>
        <v>44.513044871794889</v>
      </c>
      <c r="M77" s="24">
        <f t="shared" si="0"/>
        <v>22.451132558139484</v>
      </c>
      <c r="N77" s="24">
        <f t="shared" si="1"/>
        <v>31.987838376891386</v>
      </c>
    </row>
    <row r="79" spans="1:14" x14ac:dyDescent="0.2">
      <c r="A79" s="11" t="s">
        <v>20</v>
      </c>
      <c r="F79" s="11" t="s">
        <v>20</v>
      </c>
      <c r="K79" s="11" t="s">
        <v>20</v>
      </c>
    </row>
    <row r="80" spans="1:14" x14ac:dyDescent="0.2">
      <c r="A80" s="9" t="s">
        <v>16</v>
      </c>
      <c r="B80" s="9" t="s">
        <v>42</v>
      </c>
      <c r="C80" s="9" t="s">
        <v>43</v>
      </c>
      <c r="D80" s="9" t="s">
        <v>44</v>
      </c>
      <c r="F80" s="9" t="s">
        <v>16</v>
      </c>
      <c r="G80" s="9" t="s">
        <v>42</v>
      </c>
      <c r="H80" s="9" t="s">
        <v>43</v>
      </c>
      <c r="I80" s="9" t="s">
        <v>44</v>
      </c>
      <c r="K80" s="9" t="s">
        <v>16</v>
      </c>
      <c r="L80" s="9" t="s">
        <v>42</v>
      </c>
      <c r="M80" s="9" t="s">
        <v>43</v>
      </c>
      <c r="N80" s="9" t="s">
        <v>44</v>
      </c>
    </row>
    <row r="81" spans="1:14" x14ac:dyDescent="0.2">
      <c r="A81" s="7" t="s">
        <v>37</v>
      </c>
      <c r="B81" s="6">
        <v>5557</v>
      </c>
      <c r="C81" s="6">
        <v>6586</v>
      </c>
      <c r="D81" s="6">
        <v>7041</v>
      </c>
      <c r="F81" s="7" t="s">
        <v>37</v>
      </c>
      <c r="G81" s="18">
        <v>13897852.636599915</v>
      </c>
      <c r="H81" s="18">
        <v>997902.63299999957</v>
      </c>
      <c r="I81" s="18">
        <v>17452690.090522319</v>
      </c>
      <c r="K81" s="7" t="s">
        <v>37</v>
      </c>
      <c r="L81" s="24">
        <f>G81/B81</f>
        <v>2500.9632241497056</v>
      </c>
      <c r="M81" s="24">
        <f t="shared" ref="M81:M97" si="3">H81/C81</f>
        <v>151.51877209231696</v>
      </c>
      <c r="N81" s="24">
        <f t="shared" ref="N81:N97" si="4">I81/D81</f>
        <v>2478.7232055847635</v>
      </c>
    </row>
    <row r="82" spans="1:14" x14ac:dyDescent="0.2">
      <c r="A82" s="7" t="s">
        <v>36</v>
      </c>
      <c r="B82" s="8">
        <v>42</v>
      </c>
      <c r="C82" s="6">
        <v>34</v>
      </c>
      <c r="D82" s="6">
        <v>337</v>
      </c>
      <c r="F82" s="7" t="s">
        <v>36</v>
      </c>
      <c r="G82" s="20">
        <v>46355.420999999995</v>
      </c>
      <c r="H82" s="18">
        <v>9817.6575000000012</v>
      </c>
      <c r="I82" s="18">
        <v>1227905.2379999987</v>
      </c>
      <c r="K82" s="7" t="s">
        <v>36</v>
      </c>
      <c r="L82" s="24">
        <f t="shared" ref="L82:L97" si="5">G82/B82</f>
        <v>1103.7004999999999</v>
      </c>
      <c r="M82" s="24">
        <f t="shared" si="3"/>
        <v>288.7546323529412</v>
      </c>
      <c r="N82" s="24">
        <f t="shared" si="4"/>
        <v>3643.6357210682454</v>
      </c>
    </row>
    <row r="83" spans="1:14" x14ac:dyDescent="0.2">
      <c r="A83" s="7" t="s">
        <v>35</v>
      </c>
      <c r="B83" s="6">
        <v>172</v>
      </c>
      <c r="C83" s="8">
        <v>158</v>
      </c>
      <c r="D83" s="6">
        <v>1109</v>
      </c>
      <c r="F83" s="7" t="s">
        <v>35</v>
      </c>
      <c r="G83" s="18">
        <v>253224.41550000006</v>
      </c>
      <c r="H83" s="20">
        <v>61045.498499999994</v>
      </c>
      <c r="I83" s="18">
        <v>5699038.0545192147</v>
      </c>
      <c r="K83" s="7" t="s">
        <v>35</v>
      </c>
      <c r="L83" s="24">
        <f t="shared" si="5"/>
        <v>1472.2349738372097</v>
      </c>
      <c r="M83" s="24">
        <f t="shared" si="3"/>
        <v>386.36391455696202</v>
      </c>
      <c r="N83" s="24">
        <f t="shared" si="4"/>
        <v>5138.8981555628625</v>
      </c>
    </row>
    <row r="84" spans="1:14" x14ac:dyDescent="0.2">
      <c r="A84" s="7" t="s">
        <v>34</v>
      </c>
      <c r="B84" s="6">
        <v>3</v>
      </c>
      <c r="C84" s="8">
        <v>4</v>
      </c>
      <c r="D84" s="6">
        <v>33</v>
      </c>
      <c r="F84" s="7" t="s">
        <v>34</v>
      </c>
      <c r="G84" s="18">
        <v>6335.4480000000003</v>
      </c>
      <c r="H84" s="20">
        <v>4084.8360000000002</v>
      </c>
      <c r="I84" s="18">
        <v>257687.92350000006</v>
      </c>
      <c r="K84" s="7" t="s">
        <v>34</v>
      </c>
      <c r="L84" s="24">
        <f t="shared" si="5"/>
        <v>2111.8160000000003</v>
      </c>
      <c r="M84" s="24">
        <f t="shared" si="3"/>
        <v>1021.2090000000001</v>
      </c>
      <c r="N84" s="24">
        <f t="shared" si="4"/>
        <v>7808.7249545454561</v>
      </c>
    </row>
    <row r="85" spans="1:14" x14ac:dyDescent="0.2">
      <c r="A85" s="7" t="s">
        <v>46</v>
      </c>
      <c r="B85" s="6">
        <v>31</v>
      </c>
      <c r="C85" s="8">
        <v>89</v>
      </c>
      <c r="D85" s="6">
        <v>89</v>
      </c>
      <c r="F85" s="7" t="s">
        <v>46</v>
      </c>
      <c r="G85" s="18">
        <v>118367.01450000002</v>
      </c>
      <c r="H85" s="20">
        <v>23940</v>
      </c>
      <c r="I85" s="18">
        <v>450571.76850000012</v>
      </c>
      <c r="K85" s="7" t="s">
        <v>46</v>
      </c>
      <c r="L85" s="24">
        <f t="shared" si="5"/>
        <v>3818.2907903225814</v>
      </c>
      <c r="M85" s="24">
        <f t="shared" si="3"/>
        <v>268.98876404494382</v>
      </c>
      <c r="N85" s="24">
        <f t="shared" si="4"/>
        <v>5062.6041404494399</v>
      </c>
    </row>
    <row r="86" spans="1:14" x14ac:dyDescent="0.2">
      <c r="A86" s="7" t="s">
        <v>33</v>
      </c>
      <c r="B86" s="6">
        <v>637</v>
      </c>
      <c r="C86" s="6">
        <v>1518</v>
      </c>
      <c r="D86" s="6">
        <v>948</v>
      </c>
      <c r="F86" s="7" t="s">
        <v>33</v>
      </c>
      <c r="G86" s="18">
        <v>502634.41199999995</v>
      </c>
      <c r="H86" s="18">
        <v>1137464.1179999968</v>
      </c>
      <c r="I86" s="18">
        <v>1822826.4284999967</v>
      </c>
      <c r="K86" s="7" t="s">
        <v>33</v>
      </c>
      <c r="L86" s="24">
        <f t="shared" si="5"/>
        <v>789.06501098901094</v>
      </c>
      <c r="M86" s="24">
        <f t="shared" si="3"/>
        <v>749.31760079051173</v>
      </c>
      <c r="N86" s="24">
        <f t="shared" si="4"/>
        <v>1922.8126882911358</v>
      </c>
    </row>
    <row r="87" spans="1:14" x14ac:dyDescent="0.2">
      <c r="A87" s="7" t="s">
        <v>32</v>
      </c>
      <c r="B87" s="6">
        <v>3365</v>
      </c>
      <c r="C87" s="6">
        <v>8096</v>
      </c>
      <c r="D87" s="6">
        <v>7822</v>
      </c>
      <c r="F87" s="7" t="s">
        <v>32</v>
      </c>
      <c r="G87" s="18">
        <v>39238.121999997522</v>
      </c>
      <c r="H87" s="18">
        <v>117866.13300003155</v>
      </c>
      <c r="I87" s="18">
        <v>165495.33000000706</v>
      </c>
      <c r="K87" s="7" t="s">
        <v>32</v>
      </c>
      <c r="L87" s="24">
        <f t="shared" si="5"/>
        <v>11.660660326893765</v>
      </c>
      <c r="M87" s="24">
        <f t="shared" si="3"/>
        <v>14.55856385869955</v>
      </c>
      <c r="N87" s="24">
        <f t="shared" si="4"/>
        <v>21.15767450779942</v>
      </c>
    </row>
    <row r="88" spans="1:14" x14ac:dyDescent="0.2">
      <c r="A88" s="7" t="s">
        <v>31</v>
      </c>
      <c r="B88" s="6">
        <v>1081</v>
      </c>
      <c r="C88" s="6">
        <v>2578</v>
      </c>
      <c r="D88" s="6">
        <v>1279</v>
      </c>
      <c r="F88" s="7" t="s">
        <v>31</v>
      </c>
      <c r="G88" s="18">
        <v>348601.80599999969</v>
      </c>
      <c r="H88" s="18">
        <v>904905.08850002044</v>
      </c>
      <c r="I88" s="18">
        <v>586869.90600000811</v>
      </c>
      <c r="K88" s="7" t="s">
        <v>31</v>
      </c>
      <c r="L88" s="24">
        <f t="shared" si="5"/>
        <v>322.48085661424579</v>
      </c>
      <c r="M88" s="24">
        <f t="shared" si="3"/>
        <v>351.01050756401105</v>
      </c>
      <c r="N88" s="24">
        <f t="shared" si="4"/>
        <v>458.85059108679292</v>
      </c>
    </row>
    <row r="89" spans="1:14" x14ac:dyDescent="0.2">
      <c r="A89" s="7" t="s">
        <v>30</v>
      </c>
      <c r="B89" s="6">
        <v>1663</v>
      </c>
      <c r="C89" s="6">
        <v>1118</v>
      </c>
      <c r="D89" s="6">
        <v>1049</v>
      </c>
      <c r="F89" s="7" t="s">
        <v>30</v>
      </c>
      <c r="G89" s="18">
        <v>874556.81250000023</v>
      </c>
      <c r="H89" s="18">
        <v>961188.1649999998</v>
      </c>
      <c r="I89" s="18">
        <v>1777714.2074999828</v>
      </c>
      <c r="K89" s="7" t="s">
        <v>30</v>
      </c>
      <c r="L89" s="24">
        <f t="shared" si="5"/>
        <v>525.89104780517152</v>
      </c>
      <c r="M89" s="24">
        <f t="shared" si="3"/>
        <v>859.73896690518768</v>
      </c>
      <c r="N89" s="24">
        <f t="shared" si="4"/>
        <v>1694.6751263107558</v>
      </c>
    </row>
    <row r="90" spans="1:14" x14ac:dyDescent="0.2">
      <c r="A90" s="7" t="s">
        <v>29</v>
      </c>
      <c r="B90" s="6">
        <v>109</v>
      </c>
      <c r="C90" s="6">
        <v>37</v>
      </c>
      <c r="D90" s="6">
        <v>71</v>
      </c>
      <c r="F90" s="7" t="s">
        <v>29</v>
      </c>
      <c r="G90" s="18">
        <v>66223.09050000002</v>
      </c>
      <c r="H90" s="18">
        <v>6539.4209999999994</v>
      </c>
      <c r="I90" s="18">
        <v>107337.88800000008</v>
      </c>
      <c r="K90" s="7" t="s">
        <v>29</v>
      </c>
      <c r="L90" s="24">
        <f t="shared" si="5"/>
        <v>607.55128899082592</v>
      </c>
      <c r="M90" s="24">
        <f t="shared" si="3"/>
        <v>176.74110810810808</v>
      </c>
      <c r="N90" s="24">
        <f t="shared" si="4"/>
        <v>1511.8012394366208</v>
      </c>
    </row>
    <row r="91" spans="1:14" x14ac:dyDescent="0.2">
      <c r="A91" s="7" t="s">
        <v>28</v>
      </c>
      <c r="B91" s="6">
        <v>1383</v>
      </c>
      <c r="C91" s="6">
        <v>2695</v>
      </c>
      <c r="D91" s="6">
        <v>868</v>
      </c>
      <c r="F91" s="7" t="s">
        <v>28</v>
      </c>
      <c r="G91" s="18">
        <v>2156284.189499998</v>
      </c>
      <c r="H91" s="18">
        <v>5078180.5619999943</v>
      </c>
      <c r="I91" s="18">
        <v>2158185.2984999982</v>
      </c>
      <c r="K91" s="7" t="s">
        <v>28</v>
      </c>
      <c r="L91" s="24">
        <f t="shared" si="5"/>
        <v>1559.1353503253781</v>
      </c>
      <c r="M91" s="24">
        <f t="shared" si="3"/>
        <v>1884.2970545454525</v>
      </c>
      <c r="N91" s="24">
        <f t="shared" si="4"/>
        <v>2486.3885927419333</v>
      </c>
    </row>
    <row r="92" spans="1:14" x14ac:dyDescent="0.2">
      <c r="A92" s="7" t="s">
        <v>27</v>
      </c>
      <c r="B92" s="6">
        <v>2</v>
      </c>
      <c r="C92" s="6">
        <v>4</v>
      </c>
      <c r="D92" s="6">
        <v>7</v>
      </c>
      <c r="F92" s="7" t="s">
        <v>27</v>
      </c>
      <c r="G92" s="18">
        <v>13879.414500000001</v>
      </c>
      <c r="H92" s="18">
        <v>14594.412</v>
      </c>
      <c r="I92" s="18">
        <v>7981.7430000000004</v>
      </c>
      <c r="K92" s="7" t="s">
        <v>27</v>
      </c>
      <c r="L92" s="24">
        <f t="shared" si="5"/>
        <v>6939.7072500000004</v>
      </c>
      <c r="M92" s="24">
        <f t="shared" si="3"/>
        <v>3648.6030000000001</v>
      </c>
      <c r="N92" s="24">
        <f t="shared" si="4"/>
        <v>1140.249</v>
      </c>
    </row>
    <row r="93" spans="1:14" x14ac:dyDescent="0.2">
      <c r="A93" s="7" t="s">
        <v>26</v>
      </c>
      <c r="B93" s="6">
        <v>1809</v>
      </c>
      <c r="C93" s="6">
        <v>1418</v>
      </c>
      <c r="D93" s="6">
        <v>2415</v>
      </c>
      <c r="F93" s="7" t="s">
        <v>26</v>
      </c>
      <c r="G93" s="18">
        <v>1545746.4120003069</v>
      </c>
      <c r="H93" s="18">
        <v>47114.308499999992</v>
      </c>
      <c r="I93" s="18">
        <v>1681524.3479922891</v>
      </c>
      <c r="K93" s="7" t="s">
        <v>26</v>
      </c>
      <c r="L93" s="24">
        <f t="shared" si="5"/>
        <v>854.47562852421606</v>
      </c>
      <c r="M93" s="24">
        <f t="shared" si="3"/>
        <v>33.225887517630461</v>
      </c>
      <c r="N93" s="24">
        <f t="shared" si="4"/>
        <v>696.28337390985052</v>
      </c>
    </row>
    <row r="94" spans="1:14" x14ac:dyDescent="0.2">
      <c r="A94" s="7" t="s">
        <v>25</v>
      </c>
      <c r="B94" s="6">
        <v>1812</v>
      </c>
      <c r="C94" s="6">
        <v>4061</v>
      </c>
      <c r="D94" s="6">
        <v>2279</v>
      </c>
      <c r="F94" s="7" t="s">
        <v>25</v>
      </c>
      <c r="G94" s="18">
        <v>988172.02049999626</v>
      </c>
      <c r="H94" s="18">
        <v>2484091.6590000046</v>
      </c>
      <c r="I94" s="18">
        <v>2792107.8779999935</v>
      </c>
      <c r="K94" s="7" t="s">
        <v>25</v>
      </c>
      <c r="L94" s="24">
        <f t="shared" si="5"/>
        <v>545.34879718542845</v>
      </c>
      <c r="M94" s="24">
        <f t="shared" si="3"/>
        <v>611.69457251908511</v>
      </c>
      <c r="N94" s="24">
        <f t="shared" si="4"/>
        <v>1225.1460631856048</v>
      </c>
    </row>
    <row r="95" spans="1:14" x14ac:dyDescent="0.2">
      <c r="A95" s="7" t="s">
        <v>24</v>
      </c>
      <c r="B95" s="6">
        <v>286</v>
      </c>
      <c r="C95" s="6">
        <v>246</v>
      </c>
      <c r="D95" s="6">
        <v>705</v>
      </c>
      <c r="F95" s="7" t="s">
        <v>24</v>
      </c>
      <c r="G95" s="18">
        <v>279672.0780000001</v>
      </c>
      <c r="H95" s="18">
        <v>796743.85350000043</v>
      </c>
      <c r="I95" s="18">
        <v>2709821.2994999988</v>
      </c>
      <c r="K95" s="7" t="s">
        <v>24</v>
      </c>
      <c r="L95" s="24">
        <f t="shared" si="5"/>
        <v>977.87439860139898</v>
      </c>
      <c r="M95" s="24">
        <f t="shared" si="3"/>
        <v>3238.7961524390262</v>
      </c>
      <c r="N95" s="24">
        <f t="shared" si="4"/>
        <v>3843.7181553191472</v>
      </c>
    </row>
    <row r="96" spans="1:14" x14ac:dyDescent="0.2">
      <c r="A96" s="7" t="s">
        <v>23</v>
      </c>
      <c r="B96" s="8">
        <v>2</v>
      </c>
      <c r="C96" s="6"/>
      <c r="D96" s="6">
        <v>1</v>
      </c>
      <c r="F96" s="7" t="s">
        <v>23</v>
      </c>
      <c r="G96" s="20"/>
      <c r="H96" s="18"/>
      <c r="I96" s="18">
        <v>2940</v>
      </c>
      <c r="K96" s="7" t="s">
        <v>23</v>
      </c>
      <c r="L96" s="24"/>
      <c r="M96" s="24"/>
      <c r="N96" s="24">
        <f t="shared" si="4"/>
        <v>2940</v>
      </c>
    </row>
    <row r="97" spans="1:14" x14ac:dyDescent="0.2">
      <c r="A97" s="7" t="s">
        <v>22</v>
      </c>
      <c r="B97" s="6">
        <v>109</v>
      </c>
      <c r="C97" s="6">
        <v>187</v>
      </c>
      <c r="D97" s="6">
        <v>159</v>
      </c>
      <c r="F97" s="7" t="s">
        <v>22</v>
      </c>
      <c r="G97" s="18">
        <v>4169.9384999999957</v>
      </c>
      <c r="H97" s="18">
        <v>11545.086000000005</v>
      </c>
      <c r="I97" s="18">
        <v>12889.831500000022</v>
      </c>
      <c r="K97" s="7" t="s">
        <v>22</v>
      </c>
      <c r="L97" s="24">
        <f t="shared" si="5"/>
        <v>38.256316513761426</v>
      </c>
      <c r="M97" s="24">
        <f t="shared" si="3"/>
        <v>61.738427807486659</v>
      </c>
      <c r="N97" s="24">
        <f t="shared" si="4"/>
        <v>81.068122641509575</v>
      </c>
    </row>
    <row r="99" spans="1:14" x14ac:dyDescent="0.2">
      <c r="A99" s="11" t="s">
        <v>19</v>
      </c>
      <c r="F99" s="11" t="s">
        <v>19</v>
      </c>
      <c r="K99" s="11" t="s">
        <v>19</v>
      </c>
    </row>
    <row r="100" spans="1:14" x14ac:dyDescent="0.2">
      <c r="A100" s="9" t="s">
        <v>16</v>
      </c>
      <c r="B100" s="9" t="s">
        <v>42</v>
      </c>
      <c r="C100" s="9" t="s">
        <v>43</v>
      </c>
      <c r="D100" s="9" t="s">
        <v>44</v>
      </c>
      <c r="F100" s="9" t="s">
        <v>16</v>
      </c>
      <c r="G100" s="9" t="s">
        <v>42</v>
      </c>
      <c r="H100" s="9" t="s">
        <v>43</v>
      </c>
      <c r="I100" s="9" t="s">
        <v>44</v>
      </c>
      <c r="K100" s="9" t="s">
        <v>16</v>
      </c>
      <c r="L100" s="9" t="s">
        <v>42</v>
      </c>
      <c r="M100" s="9" t="s">
        <v>43</v>
      </c>
      <c r="N100" s="9" t="s">
        <v>44</v>
      </c>
    </row>
    <row r="101" spans="1:14" x14ac:dyDescent="0.2">
      <c r="A101" s="7" t="s">
        <v>37</v>
      </c>
      <c r="B101" s="6">
        <v>3661</v>
      </c>
      <c r="C101" s="6">
        <v>2132</v>
      </c>
      <c r="D101" s="6">
        <v>1150</v>
      </c>
      <c r="F101" s="7" t="s">
        <v>37</v>
      </c>
      <c r="G101" s="18">
        <v>8567573.3010000382</v>
      </c>
      <c r="H101" s="18">
        <v>10731915.662999988</v>
      </c>
      <c r="I101" s="18">
        <v>12406935.260999957</v>
      </c>
      <c r="K101" s="7" t="s">
        <v>37</v>
      </c>
      <c r="L101" s="24">
        <f>G101/B101</f>
        <v>2340.2276156787866</v>
      </c>
      <c r="M101" s="24">
        <f t="shared" ref="M101:N101" si="6">H101/C101</f>
        <v>5033.7315492495254</v>
      </c>
      <c r="N101" s="24">
        <f t="shared" si="6"/>
        <v>10788.639357391266</v>
      </c>
    </row>
    <row r="102" spans="1:14" x14ac:dyDescent="0.2">
      <c r="A102" s="7" t="s">
        <v>36</v>
      </c>
      <c r="B102" s="8">
        <v>18</v>
      </c>
      <c r="C102" s="6">
        <v>27</v>
      </c>
      <c r="D102" s="6">
        <v>114</v>
      </c>
      <c r="F102" s="7" t="s">
        <v>36</v>
      </c>
      <c r="G102" s="20">
        <v>81238.373999999996</v>
      </c>
      <c r="H102" s="18">
        <v>70324.337999999989</v>
      </c>
      <c r="I102" s="18">
        <v>659794.66349999991</v>
      </c>
      <c r="K102" s="7" t="s">
        <v>36</v>
      </c>
      <c r="L102" s="24">
        <f t="shared" ref="L102:L117" si="7">G102/B102</f>
        <v>4513.2429999999995</v>
      </c>
      <c r="M102" s="24">
        <f t="shared" ref="M102:M117" si="8">H102/C102</f>
        <v>2604.6051111111105</v>
      </c>
      <c r="N102" s="24">
        <f t="shared" ref="N102:N117" si="9">I102/D102</f>
        <v>5787.6724868421043</v>
      </c>
    </row>
    <row r="103" spans="1:14" x14ac:dyDescent="0.2">
      <c r="A103" s="7" t="s">
        <v>35</v>
      </c>
      <c r="B103" s="6">
        <v>27</v>
      </c>
      <c r="C103" s="8">
        <v>87</v>
      </c>
      <c r="D103" s="6">
        <v>194</v>
      </c>
      <c r="F103" s="7" t="s">
        <v>35</v>
      </c>
      <c r="G103" s="18">
        <v>113635.52549999999</v>
      </c>
      <c r="H103" s="20">
        <v>107807.42700000001</v>
      </c>
      <c r="I103" s="18">
        <v>766333.67999999959</v>
      </c>
      <c r="K103" s="7" t="s">
        <v>35</v>
      </c>
      <c r="L103" s="24">
        <f t="shared" si="7"/>
        <v>4208.7231666666667</v>
      </c>
      <c r="M103" s="24">
        <f t="shared" si="8"/>
        <v>1239.1658275862071</v>
      </c>
      <c r="N103" s="24">
        <f t="shared" si="9"/>
        <v>3950.1736082474204</v>
      </c>
    </row>
    <row r="104" spans="1:14" x14ac:dyDescent="0.2">
      <c r="A104" s="7" t="s">
        <v>34</v>
      </c>
      <c r="B104" s="6"/>
      <c r="C104" s="8">
        <v>1</v>
      </c>
      <c r="D104" s="6">
        <v>10</v>
      </c>
      <c r="F104" s="7" t="s">
        <v>34</v>
      </c>
      <c r="G104" s="18">
        <v>10546.924500000001</v>
      </c>
      <c r="H104" s="20">
        <v>13296.559500000001</v>
      </c>
      <c r="I104" s="18">
        <v>109627.72799999999</v>
      </c>
      <c r="K104" s="7" t="s">
        <v>34</v>
      </c>
      <c r="L104" s="24"/>
      <c r="M104" s="24">
        <f t="shared" si="8"/>
        <v>13296.559500000001</v>
      </c>
      <c r="N104" s="24">
        <f t="shared" si="9"/>
        <v>10962.772799999999</v>
      </c>
    </row>
    <row r="105" spans="1:14" x14ac:dyDescent="0.2">
      <c r="A105" s="7" t="s">
        <v>46</v>
      </c>
      <c r="B105" s="6">
        <v>42</v>
      </c>
      <c r="C105" s="8">
        <v>9</v>
      </c>
      <c r="D105" s="6">
        <v>14</v>
      </c>
      <c r="F105" s="7" t="s">
        <v>46</v>
      </c>
      <c r="G105" s="18">
        <v>81710.338499999998</v>
      </c>
      <c r="H105" s="20">
        <v>260064.33600000004</v>
      </c>
      <c r="I105" s="18">
        <v>268296.88199999998</v>
      </c>
      <c r="K105" s="7" t="s">
        <v>46</v>
      </c>
      <c r="L105" s="24">
        <f t="shared" si="7"/>
        <v>1945.48425</v>
      </c>
      <c r="M105" s="24">
        <f t="shared" si="8"/>
        <v>28896.037333333337</v>
      </c>
      <c r="N105" s="24">
        <f t="shared" si="9"/>
        <v>19164.062999999998</v>
      </c>
    </row>
    <row r="106" spans="1:14" x14ac:dyDescent="0.2">
      <c r="A106" s="7" t="s">
        <v>33</v>
      </c>
      <c r="B106" s="6">
        <v>131</v>
      </c>
      <c r="C106" s="6">
        <v>188</v>
      </c>
      <c r="D106" s="6">
        <v>77</v>
      </c>
      <c r="F106" s="7" t="s">
        <v>33</v>
      </c>
      <c r="G106" s="18">
        <v>269360.8995</v>
      </c>
      <c r="H106" s="18">
        <v>586843.19400000176</v>
      </c>
      <c r="I106" s="18">
        <v>426525.35100000101</v>
      </c>
      <c r="K106" s="7" t="s">
        <v>33</v>
      </c>
      <c r="L106" s="24">
        <f t="shared" si="7"/>
        <v>2056.190072519084</v>
      </c>
      <c r="M106" s="24">
        <f t="shared" si="8"/>
        <v>3121.5063510638392</v>
      </c>
      <c r="N106" s="24">
        <f t="shared" si="9"/>
        <v>5539.2902727272858</v>
      </c>
    </row>
    <row r="107" spans="1:14" x14ac:dyDescent="0.2">
      <c r="A107" s="7" t="s">
        <v>32</v>
      </c>
      <c r="B107" s="6"/>
      <c r="C107" s="6"/>
      <c r="D107" s="6"/>
      <c r="F107" s="7" t="s">
        <v>32</v>
      </c>
      <c r="G107" s="18">
        <v>27975.023999999023</v>
      </c>
      <c r="H107" s="18">
        <v>67326.335999995354</v>
      </c>
      <c r="I107" s="18">
        <v>65047.751999994092</v>
      </c>
      <c r="K107" s="7" t="s">
        <v>32</v>
      </c>
      <c r="L107" s="24"/>
      <c r="M107" s="24"/>
      <c r="N107" s="24"/>
    </row>
    <row r="108" spans="1:14" x14ac:dyDescent="0.2">
      <c r="A108" s="7" t="s">
        <v>31</v>
      </c>
      <c r="B108" s="6">
        <v>373</v>
      </c>
      <c r="C108" s="6">
        <v>217</v>
      </c>
      <c r="D108" s="6">
        <v>126</v>
      </c>
      <c r="F108" s="7" t="s">
        <v>31</v>
      </c>
      <c r="G108" s="18">
        <v>157759.15050000005</v>
      </c>
      <c r="H108" s="18">
        <v>372923.88000000227</v>
      </c>
      <c r="I108" s="18">
        <v>190737.87600000008</v>
      </c>
      <c r="K108" s="7" t="s">
        <v>31</v>
      </c>
      <c r="L108" s="24">
        <f t="shared" si="7"/>
        <v>422.94678418230575</v>
      </c>
      <c r="M108" s="24">
        <f t="shared" si="8"/>
        <v>1718.543225806462</v>
      </c>
      <c r="N108" s="24">
        <f t="shared" si="9"/>
        <v>1513.7926666666672</v>
      </c>
    </row>
    <row r="109" spans="1:14" x14ac:dyDescent="0.2">
      <c r="A109" s="7" t="s">
        <v>30</v>
      </c>
      <c r="B109" s="6">
        <v>244</v>
      </c>
      <c r="C109" s="6">
        <v>480</v>
      </c>
      <c r="D109" s="6">
        <v>413</v>
      </c>
      <c r="F109" s="7" t="s">
        <v>30</v>
      </c>
      <c r="G109" s="18">
        <v>1231507.788000003</v>
      </c>
      <c r="H109" s="18">
        <v>935903.48249999795</v>
      </c>
      <c r="I109" s="18">
        <v>858737.06100000057</v>
      </c>
      <c r="K109" s="7" t="s">
        <v>30</v>
      </c>
      <c r="L109" s="24">
        <f t="shared" si="7"/>
        <v>5047.1630655737827</v>
      </c>
      <c r="M109" s="24">
        <f t="shared" si="8"/>
        <v>1949.7989218749958</v>
      </c>
      <c r="N109" s="24">
        <f t="shared" si="9"/>
        <v>2079.266491525425</v>
      </c>
    </row>
    <row r="110" spans="1:14" x14ac:dyDescent="0.2">
      <c r="A110" s="7" t="s">
        <v>29</v>
      </c>
      <c r="B110" s="6">
        <v>27</v>
      </c>
      <c r="C110" s="6">
        <v>17</v>
      </c>
      <c r="D110" s="6">
        <v>14</v>
      </c>
      <c r="F110" s="7" t="s">
        <v>29</v>
      </c>
      <c r="G110" s="18">
        <v>65908.877999999982</v>
      </c>
      <c r="H110" s="18">
        <v>19688.833500000004</v>
      </c>
      <c r="I110" s="18">
        <v>43001.710500000008</v>
      </c>
      <c r="K110" s="7" t="s">
        <v>29</v>
      </c>
      <c r="L110" s="24">
        <f t="shared" si="7"/>
        <v>2441.0695555555549</v>
      </c>
      <c r="M110" s="24">
        <f t="shared" si="8"/>
        <v>1158.1666764705885</v>
      </c>
      <c r="N110" s="24">
        <f t="shared" si="9"/>
        <v>3071.5507500000008</v>
      </c>
    </row>
    <row r="111" spans="1:14" x14ac:dyDescent="0.2">
      <c r="A111" s="7" t="s">
        <v>28</v>
      </c>
      <c r="B111" s="6">
        <v>800</v>
      </c>
      <c r="C111" s="6">
        <v>1269</v>
      </c>
      <c r="D111" s="6">
        <v>268</v>
      </c>
      <c r="F111" s="7" t="s">
        <v>28</v>
      </c>
      <c r="G111" s="18">
        <v>2133394.220999998</v>
      </c>
      <c r="H111" s="18">
        <v>4168900.5120000071</v>
      </c>
      <c r="I111" s="18">
        <v>1318010.8410000014</v>
      </c>
      <c r="K111" s="7" t="s">
        <v>28</v>
      </c>
      <c r="L111" s="24">
        <f t="shared" si="7"/>
        <v>2666.7427762499974</v>
      </c>
      <c r="M111" s="24">
        <f t="shared" si="8"/>
        <v>3285.1855886524877</v>
      </c>
      <c r="N111" s="24">
        <f t="shared" si="9"/>
        <v>4917.9508992537367</v>
      </c>
    </row>
    <row r="112" spans="1:14" x14ac:dyDescent="0.2">
      <c r="A112" s="7" t="s">
        <v>27</v>
      </c>
      <c r="B112" s="6">
        <v>5</v>
      </c>
      <c r="C112" s="6">
        <v>11</v>
      </c>
      <c r="D112" s="6">
        <v>1</v>
      </c>
      <c r="F112" s="7" t="s">
        <v>27</v>
      </c>
      <c r="G112" s="18">
        <v>779.20500000000004</v>
      </c>
      <c r="H112" s="18">
        <v>2469.1170000000002</v>
      </c>
      <c r="I112" s="18">
        <v>4059.0585000000001</v>
      </c>
      <c r="K112" s="7" t="s">
        <v>27</v>
      </c>
      <c r="L112" s="24">
        <f t="shared" si="7"/>
        <v>155.84100000000001</v>
      </c>
      <c r="M112" s="24">
        <f t="shared" si="8"/>
        <v>224.46518181818183</v>
      </c>
      <c r="N112" s="24">
        <f t="shared" si="9"/>
        <v>4059.0585000000001</v>
      </c>
    </row>
    <row r="113" spans="1:14" x14ac:dyDescent="0.2">
      <c r="A113" s="7" t="s">
        <v>26</v>
      </c>
      <c r="B113" s="6">
        <v>1558</v>
      </c>
      <c r="C113" s="6">
        <v>517</v>
      </c>
      <c r="D113" s="6">
        <v>531</v>
      </c>
      <c r="F113" s="7" t="s">
        <v>26</v>
      </c>
      <c r="G113" s="18">
        <v>441300.74099999951</v>
      </c>
      <c r="H113" s="18">
        <v>364505.93025000073</v>
      </c>
      <c r="I113" s="18">
        <v>657233.98293000169</v>
      </c>
      <c r="K113" s="7" t="s">
        <v>26</v>
      </c>
      <c r="L113" s="24">
        <f t="shared" si="7"/>
        <v>283.24822913992267</v>
      </c>
      <c r="M113" s="24">
        <f t="shared" si="8"/>
        <v>705.04048404255457</v>
      </c>
      <c r="N113" s="24">
        <f t="shared" si="9"/>
        <v>1237.7287814124325</v>
      </c>
    </row>
    <row r="114" spans="1:14" x14ac:dyDescent="0.2">
      <c r="A114" s="7" t="s">
        <v>25</v>
      </c>
      <c r="B114" s="6">
        <v>483</v>
      </c>
      <c r="C114" s="6">
        <v>471</v>
      </c>
      <c r="D114" s="6">
        <v>257</v>
      </c>
      <c r="F114" s="7" t="s">
        <v>25</v>
      </c>
      <c r="G114" s="18">
        <v>618888.33300000185</v>
      </c>
      <c r="H114" s="18">
        <v>1264301.6505000114</v>
      </c>
      <c r="I114" s="18">
        <v>813006.89399999718</v>
      </c>
      <c r="K114" s="7" t="s">
        <v>25</v>
      </c>
      <c r="L114" s="24">
        <f t="shared" si="7"/>
        <v>1281.3423043478299</v>
      </c>
      <c r="M114" s="24">
        <f t="shared" si="8"/>
        <v>2684.292251592381</v>
      </c>
      <c r="N114" s="24">
        <f t="shared" si="9"/>
        <v>3163.4509494163312</v>
      </c>
    </row>
    <row r="115" spans="1:14" x14ac:dyDescent="0.2">
      <c r="A115" s="7" t="s">
        <v>24</v>
      </c>
      <c r="B115" s="6">
        <v>52</v>
      </c>
      <c r="C115" s="6">
        <v>158</v>
      </c>
      <c r="D115" s="6">
        <v>212</v>
      </c>
      <c r="F115" s="7" t="s">
        <v>24</v>
      </c>
      <c r="G115" s="18">
        <v>854410.4310000008</v>
      </c>
      <c r="H115" s="18">
        <v>688763.23950000003</v>
      </c>
      <c r="I115" s="18">
        <v>1844222.5829999973</v>
      </c>
      <c r="K115" s="7" t="s">
        <v>24</v>
      </c>
      <c r="L115" s="24">
        <f t="shared" si="7"/>
        <v>16430.969826923094</v>
      </c>
      <c r="M115" s="24">
        <f t="shared" si="8"/>
        <v>4359.2610094936708</v>
      </c>
      <c r="N115" s="24">
        <f t="shared" si="9"/>
        <v>8699.1631273584771</v>
      </c>
    </row>
    <row r="116" spans="1:14" x14ac:dyDescent="0.2">
      <c r="A116" s="7" t="s">
        <v>23</v>
      </c>
      <c r="B116" s="8"/>
      <c r="C116" s="6"/>
      <c r="D116" s="6"/>
      <c r="F116" s="7" t="s">
        <v>23</v>
      </c>
      <c r="G116" s="20">
        <v>5178.4004999999997</v>
      </c>
      <c r="H116" s="18"/>
      <c r="I116" s="18">
        <v>2605.2705000000001</v>
      </c>
      <c r="K116" s="7" t="s">
        <v>23</v>
      </c>
      <c r="L116" s="24"/>
      <c r="M116" s="24"/>
      <c r="N116" s="24"/>
    </row>
    <row r="117" spans="1:14" x14ac:dyDescent="0.2">
      <c r="A117" s="7" t="s">
        <v>22</v>
      </c>
      <c r="B117" s="6">
        <v>16</v>
      </c>
      <c r="C117" s="6">
        <v>14</v>
      </c>
      <c r="D117" s="6">
        <v>11</v>
      </c>
      <c r="F117" s="7" t="s">
        <v>22</v>
      </c>
      <c r="G117" s="18">
        <v>1926.0675000000022</v>
      </c>
      <c r="H117" s="18">
        <v>3306.3974999999982</v>
      </c>
      <c r="I117" s="18">
        <v>2853.3539999999998</v>
      </c>
      <c r="K117" s="7" t="s">
        <v>22</v>
      </c>
      <c r="L117" s="24">
        <f t="shared" si="7"/>
        <v>120.37921875000013</v>
      </c>
      <c r="M117" s="24">
        <f t="shared" si="8"/>
        <v>236.17124999999987</v>
      </c>
      <c r="N117" s="24">
        <f t="shared" si="9"/>
        <v>259.39581818181819</v>
      </c>
    </row>
    <row r="119" spans="1:14" x14ac:dyDescent="0.2">
      <c r="A119" s="11" t="s">
        <v>18</v>
      </c>
      <c r="F119" s="11" t="s">
        <v>18</v>
      </c>
      <c r="K119" s="11" t="s">
        <v>18</v>
      </c>
    </row>
    <row r="120" spans="1:14" x14ac:dyDescent="0.2">
      <c r="A120" s="9" t="s">
        <v>16</v>
      </c>
      <c r="B120" s="9" t="s">
        <v>42</v>
      </c>
      <c r="C120" s="9" t="s">
        <v>43</v>
      </c>
      <c r="D120" s="9" t="s">
        <v>44</v>
      </c>
      <c r="F120" s="9" t="s">
        <v>16</v>
      </c>
      <c r="G120" s="9" t="s">
        <v>42</v>
      </c>
      <c r="H120" s="9" t="s">
        <v>43</v>
      </c>
      <c r="I120" s="9" t="s">
        <v>44</v>
      </c>
      <c r="K120" s="9" t="s">
        <v>16</v>
      </c>
      <c r="L120" s="9" t="s">
        <v>42</v>
      </c>
      <c r="M120" s="9" t="s">
        <v>43</v>
      </c>
      <c r="N120" s="9" t="s">
        <v>44</v>
      </c>
    </row>
    <row r="121" spans="1:14" x14ac:dyDescent="0.2">
      <c r="A121" s="7" t="s">
        <v>37</v>
      </c>
      <c r="B121" s="6">
        <v>3661</v>
      </c>
      <c r="C121" s="6">
        <v>2132</v>
      </c>
      <c r="D121" s="6">
        <v>1150</v>
      </c>
      <c r="F121" s="7" t="s">
        <v>37</v>
      </c>
      <c r="G121" s="18">
        <v>5703902.1795000117</v>
      </c>
      <c r="H121" s="18">
        <v>3547941.6944999956</v>
      </c>
      <c r="I121" s="18">
        <v>1852420.1324999961</v>
      </c>
      <c r="J121" s="17"/>
      <c r="K121" s="7" t="s">
        <v>37</v>
      </c>
      <c r="L121" s="24">
        <f>G121/B121</f>
        <v>1558.0175305927373</v>
      </c>
      <c r="M121" s="24">
        <f t="shared" ref="M121:M136" si="10">H121/C121</f>
        <v>1664.1377553939942</v>
      </c>
      <c r="N121" s="24">
        <f t="shared" ref="N121:N136" si="11">I121/D121</f>
        <v>1610.8001152173879</v>
      </c>
    </row>
    <row r="122" spans="1:14" x14ac:dyDescent="0.2">
      <c r="A122" s="7" t="s">
        <v>36</v>
      </c>
      <c r="B122" s="8"/>
      <c r="C122" s="6">
        <v>1</v>
      </c>
      <c r="D122" s="6">
        <v>13</v>
      </c>
      <c r="F122" s="7" t="s">
        <v>36</v>
      </c>
      <c r="G122" s="20">
        <v>40009.063499999997</v>
      </c>
      <c r="H122" s="18">
        <v>50166.9735</v>
      </c>
      <c r="I122" s="18">
        <v>203177.06850000011</v>
      </c>
      <c r="K122" s="7" t="s">
        <v>36</v>
      </c>
      <c r="L122" s="24"/>
      <c r="M122" s="24">
        <f t="shared" si="10"/>
        <v>50166.9735</v>
      </c>
      <c r="N122" s="24">
        <f t="shared" si="11"/>
        <v>15629.005269230778</v>
      </c>
    </row>
    <row r="123" spans="1:14" x14ac:dyDescent="0.2">
      <c r="A123" s="7" t="s">
        <v>35</v>
      </c>
      <c r="B123" s="6">
        <v>27</v>
      </c>
      <c r="C123" s="8">
        <v>87</v>
      </c>
      <c r="D123" s="6">
        <v>194</v>
      </c>
      <c r="F123" s="7" t="s">
        <v>35</v>
      </c>
      <c r="G123" s="18">
        <v>14398.7865</v>
      </c>
      <c r="H123" s="20">
        <v>60670.837499999994</v>
      </c>
      <c r="I123" s="18">
        <v>129362.02649999998</v>
      </c>
      <c r="K123" s="7" t="s">
        <v>35</v>
      </c>
      <c r="L123" s="24">
        <f t="shared" ref="L123:L136" si="12">G123/B123</f>
        <v>533.2883888888889</v>
      </c>
      <c r="M123" s="24">
        <f t="shared" si="10"/>
        <v>697.36594827586202</v>
      </c>
      <c r="N123" s="24">
        <f t="shared" si="11"/>
        <v>666.81456958762874</v>
      </c>
    </row>
    <row r="124" spans="1:14" x14ac:dyDescent="0.2">
      <c r="A124" s="7" t="s">
        <v>34</v>
      </c>
      <c r="B124" s="6"/>
      <c r="C124" s="8">
        <v>1</v>
      </c>
      <c r="D124" s="6">
        <v>10</v>
      </c>
      <c r="F124" s="7" t="s">
        <v>34</v>
      </c>
      <c r="G124" s="18"/>
      <c r="H124" s="20">
        <v>3115.6439999999998</v>
      </c>
      <c r="I124" s="18">
        <v>34400.667000000001</v>
      </c>
      <c r="K124" s="7" t="s">
        <v>34</v>
      </c>
      <c r="L124" s="24"/>
      <c r="M124" s="24">
        <f t="shared" si="10"/>
        <v>3115.6439999999998</v>
      </c>
      <c r="N124" s="24">
        <f t="shared" si="11"/>
        <v>3440.0667000000003</v>
      </c>
    </row>
    <row r="125" spans="1:14" x14ac:dyDescent="0.2">
      <c r="A125" s="7" t="s">
        <v>46</v>
      </c>
      <c r="B125" s="6">
        <v>42</v>
      </c>
      <c r="C125" s="8">
        <v>9</v>
      </c>
      <c r="D125" s="6">
        <v>14</v>
      </c>
      <c r="F125" s="7" t="s">
        <v>46</v>
      </c>
      <c r="G125" s="18">
        <v>113287.21949999999</v>
      </c>
      <c r="H125" s="20">
        <v>26965.354499999998</v>
      </c>
      <c r="I125" s="18">
        <v>42895.838999999993</v>
      </c>
      <c r="K125" s="7" t="s">
        <v>46</v>
      </c>
      <c r="L125" s="24">
        <f t="shared" si="12"/>
        <v>2697.31475</v>
      </c>
      <c r="M125" s="24">
        <f t="shared" si="10"/>
        <v>2996.1504999999997</v>
      </c>
      <c r="N125" s="24">
        <f t="shared" si="11"/>
        <v>3063.9884999999995</v>
      </c>
    </row>
    <row r="126" spans="1:14" x14ac:dyDescent="0.2">
      <c r="A126" s="7" t="s">
        <v>33</v>
      </c>
      <c r="B126" s="6">
        <v>131</v>
      </c>
      <c r="C126" s="6">
        <v>188</v>
      </c>
      <c r="D126" s="6">
        <v>77</v>
      </c>
      <c r="F126" s="7" t="s">
        <v>33</v>
      </c>
      <c r="G126" s="18">
        <v>56120.379000000023</v>
      </c>
      <c r="H126" s="18">
        <v>70561.112999999998</v>
      </c>
      <c r="I126" s="18">
        <v>28254.628500000006</v>
      </c>
      <c r="K126" s="7" t="s">
        <v>33</v>
      </c>
      <c r="L126" s="24">
        <f t="shared" si="12"/>
        <v>428.39983969465663</v>
      </c>
      <c r="M126" s="24">
        <f t="shared" si="10"/>
        <v>375.32506914893617</v>
      </c>
      <c r="N126" s="24">
        <f t="shared" si="11"/>
        <v>366.94322727272737</v>
      </c>
    </row>
    <row r="127" spans="1:14" x14ac:dyDescent="0.2">
      <c r="A127" s="7" t="s">
        <v>31</v>
      </c>
      <c r="B127" s="6">
        <v>373</v>
      </c>
      <c r="C127" s="6">
        <v>217</v>
      </c>
      <c r="D127" s="6">
        <v>126</v>
      </c>
      <c r="F127" s="7" t="s">
        <v>31</v>
      </c>
      <c r="G127" s="18">
        <v>52871.731500000009</v>
      </c>
      <c r="H127" s="18">
        <v>31491.148500000025</v>
      </c>
      <c r="I127" s="18">
        <v>19004.695499999991</v>
      </c>
      <c r="K127" s="7" t="s">
        <v>31</v>
      </c>
      <c r="L127" s="24">
        <f t="shared" si="12"/>
        <v>141.74726943699736</v>
      </c>
      <c r="M127" s="24">
        <f t="shared" si="10"/>
        <v>145.12050000000011</v>
      </c>
      <c r="N127" s="24">
        <f t="shared" si="11"/>
        <v>150.83091666666658</v>
      </c>
    </row>
    <row r="128" spans="1:14" x14ac:dyDescent="0.2">
      <c r="A128" s="7" t="s">
        <v>30</v>
      </c>
      <c r="B128" s="6">
        <v>244</v>
      </c>
      <c r="C128" s="6">
        <v>480</v>
      </c>
      <c r="D128" s="6">
        <v>413</v>
      </c>
      <c r="F128" s="7" t="s">
        <v>30</v>
      </c>
      <c r="G128" s="18">
        <v>167277.74700000009</v>
      </c>
      <c r="H128" s="18">
        <v>346854.52199999965</v>
      </c>
      <c r="I128" s="18">
        <v>270249.80850000016</v>
      </c>
      <c r="K128" s="7" t="s">
        <v>30</v>
      </c>
      <c r="L128" s="24">
        <f t="shared" si="12"/>
        <v>685.5645368852463</v>
      </c>
      <c r="M128" s="24">
        <f t="shared" si="10"/>
        <v>722.61358749999931</v>
      </c>
      <c r="N128" s="24">
        <f t="shared" si="11"/>
        <v>654.35788983050884</v>
      </c>
    </row>
    <row r="129" spans="1:14" x14ac:dyDescent="0.2">
      <c r="A129" s="7" t="s">
        <v>29</v>
      </c>
      <c r="B129" s="6">
        <v>27</v>
      </c>
      <c r="C129" s="6">
        <v>17</v>
      </c>
      <c r="D129" s="6">
        <v>14</v>
      </c>
      <c r="F129" s="7" t="s">
        <v>29</v>
      </c>
      <c r="G129" s="18">
        <v>15657.075000000003</v>
      </c>
      <c r="H129" s="18">
        <v>10454.850000000002</v>
      </c>
      <c r="I129" s="18">
        <v>8386.4864999999991</v>
      </c>
      <c r="K129" s="7" t="s">
        <v>29</v>
      </c>
      <c r="L129" s="24">
        <f t="shared" si="12"/>
        <v>579.89166666666677</v>
      </c>
      <c r="M129" s="24">
        <f t="shared" si="10"/>
        <v>614.99117647058836</v>
      </c>
      <c r="N129" s="24">
        <f t="shared" si="11"/>
        <v>599.03474999999992</v>
      </c>
    </row>
    <row r="130" spans="1:14" x14ac:dyDescent="0.2">
      <c r="A130" s="7" t="s">
        <v>28</v>
      </c>
      <c r="B130" s="6">
        <v>800</v>
      </c>
      <c r="C130" s="6">
        <v>1269</v>
      </c>
      <c r="D130" s="6">
        <v>268</v>
      </c>
      <c r="F130" s="7" t="s">
        <v>28</v>
      </c>
      <c r="G130" s="18">
        <v>1197777.2099999988</v>
      </c>
      <c r="H130" s="18">
        <v>2008780.9245</v>
      </c>
      <c r="I130" s="18">
        <v>425331.08100000018</v>
      </c>
      <c r="J130" s="17"/>
      <c r="K130" s="7" t="s">
        <v>28</v>
      </c>
      <c r="L130" s="24">
        <f t="shared" si="12"/>
        <v>1497.2215124999984</v>
      </c>
      <c r="M130" s="24">
        <f t="shared" si="10"/>
        <v>1582.9636914893617</v>
      </c>
      <c r="N130" s="24">
        <f t="shared" si="11"/>
        <v>1587.0562723880603</v>
      </c>
    </row>
    <row r="131" spans="1:14" x14ac:dyDescent="0.2">
      <c r="A131" s="7" t="s">
        <v>27</v>
      </c>
      <c r="B131" s="6">
        <v>5</v>
      </c>
      <c r="C131" s="6">
        <v>11</v>
      </c>
      <c r="D131" s="6">
        <v>1</v>
      </c>
      <c r="F131" s="7" t="s">
        <v>27</v>
      </c>
      <c r="G131" s="18">
        <v>2337.6045000000004</v>
      </c>
      <c r="H131" s="18">
        <v>3707.7914999999998</v>
      </c>
      <c r="I131" s="18">
        <v>510.17399999999998</v>
      </c>
      <c r="K131" s="7" t="s">
        <v>27</v>
      </c>
      <c r="L131" s="24">
        <f t="shared" si="12"/>
        <v>467.5209000000001</v>
      </c>
      <c r="M131" s="24">
        <f t="shared" si="10"/>
        <v>337.0719545454545</v>
      </c>
      <c r="N131" s="24">
        <f t="shared" si="11"/>
        <v>510.17399999999998</v>
      </c>
    </row>
    <row r="132" spans="1:14" x14ac:dyDescent="0.2">
      <c r="A132" s="7" t="s">
        <v>26</v>
      </c>
      <c r="B132" s="6">
        <v>1558</v>
      </c>
      <c r="C132" s="6">
        <v>517</v>
      </c>
      <c r="D132" s="6">
        <v>531</v>
      </c>
      <c r="F132" s="7" t="s">
        <v>26</v>
      </c>
      <c r="G132" s="18">
        <v>626488.30650000053</v>
      </c>
      <c r="H132" s="18">
        <v>208656.19950000019</v>
      </c>
      <c r="I132" s="18">
        <v>156173.73449999996</v>
      </c>
      <c r="K132" s="7" t="s">
        <v>26</v>
      </c>
      <c r="L132" s="24">
        <f t="shared" si="12"/>
        <v>402.11059467265761</v>
      </c>
      <c r="M132" s="24">
        <f t="shared" si="10"/>
        <v>403.59032785299843</v>
      </c>
      <c r="N132" s="24">
        <f t="shared" si="11"/>
        <v>294.11249435028242</v>
      </c>
    </row>
    <row r="133" spans="1:14" x14ac:dyDescent="0.2">
      <c r="A133" s="7" t="s">
        <v>25</v>
      </c>
      <c r="B133" s="6">
        <v>483</v>
      </c>
      <c r="C133" s="6">
        <v>471</v>
      </c>
      <c r="D133" s="6">
        <v>257</v>
      </c>
      <c r="F133" s="7" t="s">
        <v>25</v>
      </c>
      <c r="G133" s="18">
        <v>158511.09749999989</v>
      </c>
      <c r="H133" s="18">
        <v>148795.25850000003</v>
      </c>
      <c r="I133" s="18">
        <v>90664.969499999992</v>
      </c>
      <c r="K133" s="7" t="s">
        <v>25</v>
      </c>
      <c r="L133" s="24">
        <f t="shared" si="12"/>
        <v>328.18032608695631</v>
      </c>
      <c r="M133" s="24">
        <f t="shared" si="10"/>
        <v>315.91350000000006</v>
      </c>
      <c r="N133" s="24">
        <f t="shared" si="11"/>
        <v>352.78198249027236</v>
      </c>
    </row>
    <row r="134" spans="1:14" x14ac:dyDescent="0.2">
      <c r="A134" s="7" t="s">
        <v>24</v>
      </c>
      <c r="B134" s="6">
        <v>52</v>
      </c>
      <c r="C134" s="6">
        <v>158</v>
      </c>
      <c r="D134" s="6">
        <v>212</v>
      </c>
      <c r="F134" s="7" t="s">
        <v>24</v>
      </c>
      <c r="G134" s="18">
        <v>162355.25249999994</v>
      </c>
      <c r="H134" s="18">
        <v>432107.29799999995</v>
      </c>
      <c r="I134" s="18">
        <v>572174.71500000008</v>
      </c>
      <c r="K134" s="7" t="s">
        <v>24</v>
      </c>
      <c r="L134" s="24">
        <f t="shared" si="12"/>
        <v>3122.2163942307679</v>
      </c>
      <c r="M134" s="24">
        <f t="shared" si="10"/>
        <v>2734.8563164556958</v>
      </c>
      <c r="N134" s="24">
        <f t="shared" si="11"/>
        <v>2698.9373349056609</v>
      </c>
    </row>
    <row r="135" spans="1:14" x14ac:dyDescent="0.2">
      <c r="A135" s="7" t="s">
        <v>23</v>
      </c>
      <c r="B135" s="8"/>
      <c r="C135" s="6"/>
      <c r="D135" s="6"/>
      <c r="F135" s="7" t="s">
        <v>23</v>
      </c>
      <c r="G135" s="20"/>
      <c r="H135" s="18"/>
      <c r="I135" s="18"/>
      <c r="J135" s="10"/>
      <c r="K135" s="7" t="s">
        <v>23</v>
      </c>
      <c r="L135" s="24"/>
      <c r="M135" s="24"/>
      <c r="N135" s="24"/>
    </row>
    <row r="136" spans="1:14" x14ac:dyDescent="0.2">
      <c r="A136" s="7" t="s">
        <v>22</v>
      </c>
      <c r="B136" s="6">
        <v>16</v>
      </c>
      <c r="C136" s="6">
        <v>14</v>
      </c>
      <c r="D136" s="6">
        <v>11</v>
      </c>
      <c r="F136" s="7" t="s">
        <v>22</v>
      </c>
      <c r="G136" s="18">
        <v>223.37700000000001</v>
      </c>
      <c r="H136" s="18">
        <v>226.52700000000002</v>
      </c>
      <c r="I136" s="18">
        <v>176.547</v>
      </c>
      <c r="K136" s="7" t="s">
        <v>22</v>
      </c>
      <c r="L136" s="24">
        <f t="shared" si="12"/>
        <v>13.961062500000001</v>
      </c>
      <c r="M136" s="24">
        <f t="shared" si="10"/>
        <v>16.180500000000002</v>
      </c>
      <c r="N136" s="24">
        <f t="shared" si="11"/>
        <v>16.049727272727271</v>
      </c>
    </row>
    <row r="138" spans="1:14" x14ac:dyDescent="0.2">
      <c r="A138" s="11" t="s">
        <v>17</v>
      </c>
      <c r="F138" s="11" t="s">
        <v>17</v>
      </c>
      <c r="K138" s="11" t="s">
        <v>17</v>
      </c>
    </row>
    <row r="139" spans="1:14" x14ac:dyDescent="0.2">
      <c r="A139" s="9" t="s">
        <v>16</v>
      </c>
      <c r="B139" s="9" t="s">
        <v>42</v>
      </c>
      <c r="C139" s="9" t="s">
        <v>43</v>
      </c>
      <c r="D139" s="9" t="s">
        <v>44</v>
      </c>
      <c r="F139" s="9" t="s">
        <v>16</v>
      </c>
      <c r="G139" s="9" t="s">
        <v>42</v>
      </c>
      <c r="H139" s="9" t="s">
        <v>43</v>
      </c>
      <c r="I139" s="9" t="s">
        <v>44</v>
      </c>
      <c r="K139" s="9" t="s">
        <v>16</v>
      </c>
      <c r="L139" s="9" t="s">
        <v>42</v>
      </c>
      <c r="M139" s="9" t="s">
        <v>43</v>
      </c>
      <c r="N139" s="9" t="s">
        <v>44</v>
      </c>
    </row>
    <row r="140" spans="1:14" x14ac:dyDescent="0.2">
      <c r="A140" s="7" t="s">
        <v>37</v>
      </c>
      <c r="B140" s="6">
        <v>2779</v>
      </c>
      <c r="C140" s="6">
        <v>1947</v>
      </c>
      <c r="D140" s="6">
        <v>2049</v>
      </c>
      <c r="F140" s="7" t="s">
        <v>37</v>
      </c>
      <c r="G140" s="18">
        <v>3570149.2365000043</v>
      </c>
      <c r="H140" s="18">
        <v>2527941.9270000025</v>
      </c>
      <c r="I140" s="18">
        <v>3372909.1830000058</v>
      </c>
      <c r="J140" s="17"/>
      <c r="K140" s="7" t="s">
        <v>37</v>
      </c>
      <c r="L140" s="24">
        <f>G140/B140</f>
        <v>1284.6884622166262</v>
      </c>
      <c r="M140" s="24">
        <f t="shared" ref="M140:N140" si="13">H140/C140</f>
        <v>1298.3779799691847</v>
      </c>
      <c r="N140" s="24">
        <f t="shared" si="13"/>
        <v>1646.1245402635461</v>
      </c>
    </row>
    <row r="141" spans="1:14" x14ac:dyDescent="0.2">
      <c r="A141" s="7" t="s">
        <v>36</v>
      </c>
      <c r="B141" s="8"/>
      <c r="C141" s="6">
        <v>15</v>
      </c>
      <c r="D141" s="6">
        <v>35</v>
      </c>
      <c r="F141" s="7" t="s">
        <v>36</v>
      </c>
      <c r="G141" s="20"/>
      <c r="H141" s="18">
        <v>30447.868499999997</v>
      </c>
      <c r="I141" s="18">
        <v>59470.834500000004</v>
      </c>
      <c r="K141" s="7" t="s">
        <v>36</v>
      </c>
      <c r="L141" s="24"/>
      <c r="M141" s="24">
        <f t="shared" ref="M141:M155" si="14">H141/C141</f>
        <v>2029.8578999999997</v>
      </c>
      <c r="N141" s="24">
        <f t="shared" ref="N141:N155" si="15">I141/D141</f>
        <v>1699.1667000000002</v>
      </c>
    </row>
    <row r="142" spans="1:14" x14ac:dyDescent="0.2">
      <c r="A142" s="7" t="s">
        <v>35</v>
      </c>
      <c r="B142" s="6">
        <v>1</v>
      </c>
      <c r="C142" s="8">
        <v>22</v>
      </c>
      <c r="D142" s="6">
        <v>192</v>
      </c>
      <c r="F142" s="7" t="s">
        <v>35</v>
      </c>
      <c r="G142" s="18">
        <v>681.95399999999995</v>
      </c>
      <c r="H142" s="20">
        <v>7311.2760000000007</v>
      </c>
      <c r="I142" s="18">
        <v>72137.551499999987</v>
      </c>
      <c r="K142" s="7" t="s">
        <v>35</v>
      </c>
      <c r="L142" s="24">
        <f t="shared" ref="L142:L155" si="16">G142/B142</f>
        <v>681.95399999999995</v>
      </c>
      <c r="M142" s="24">
        <f t="shared" si="14"/>
        <v>332.3307272727273</v>
      </c>
      <c r="N142" s="24">
        <f t="shared" si="15"/>
        <v>375.71641406249995</v>
      </c>
    </row>
    <row r="143" spans="1:14" x14ac:dyDescent="0.2">
      <c r="A143" s="7" t="s">
        <v>34</v>
      </c>
      <c r="B143" s="6"/>
      <c r="C143" s="8">
        <v>3</v>
      </c>
      <c r="D143" s="6">
        <v>9</v>
      </c>
      <c r="F143" s="7" t="s">
        <v>34</v>
      </c>
      <c r="G143" s="18"/>
      <c r="H143" s="20">
        <v>5483.7719999999999</v>
      </c>
      <c r="I143" s="18">
        <v>34866.667500000003</v>
      </c>
      <c r="K143" s="7" t="s">
        <v>34</v>
      </c>
      <c r="L143" s="24"/>
      <c r="M143" s="24">
        <f t="shared" si="14"/>
        <v>1827.924</v>
      </c>
      <c r="N143" s="24">
        <f t="shared" si="15"/>
        <v>3874.0741666666672</v>
      </c>
    </row>
    <row r="144" spans="1:14" x14ac:dyDescent="0.2">
      <c r="A144" s="7" t="s">
        <v>46</v>
      </c>
      <c r="B144" s="6">
        <v>34</v>
      </c>
      <c r="C144" s="8">
        <v>31</v>
      </c>
      <c r="D144" s="6">
        <v>13</v>
      </c>
      <c r="F144" s="7" t="s">
        <v>46</v>
      </c>
      <c r="G144" s="18">
        <v>94065.037500000006</v>
      </c>
      <c r="H144" s="20">
        <v>102066.1845</v>
      </c>
      <c r="I144" s="18">
        <v>41179.666499999999</v>
      </c>
      <c r="K144" s="7" t="s">
        <v>46</v>
      </c>
      <c r="L144" s="24">
        <f t="shared" si="16"/>
        <v>2766.6187500000001</v>
      </c>
      <c r="M144" s="24">
        <f t="shared" si="14"/>
        <v>3292.457564516129</v>
      </c>
      <c r="N144" s="24">
        <f t="shared" si="15"/>
        <v>3167.6666538461536</v>
      </c>
    </row>
    <row r="145" spans="1:14" x14ac:dyDescent="0.2">
      <c r="A145" s="7" t="s">
        <v>33</v>
      </c>
      <c r="B145" s="6">
        <v>66</v>
      </c>
      <c r="C145" s="6">
        <v>153</v>
      </c>
      <c r="D145" s="6">
        <v>113</v>
      </c>
      <c r="F145" s="7" t="s">
        <v>33</v>
      </c>
      <c r="G145" s="18">
        <v>27554.425499999994</v>
      </c>
      <c r="H145" s="18">
        <v>67543.496999999974</v>
      </c>
      <c r="I145" s="18">
        <v>54459.940500000012</v>
      </c>
      <c r="K145" s="7" t="s">
        <v>33</v>
      </c>
      <c r="L145" s="24">
        <f t="shared" si="16"/>
        <v>417.49129545454537</v>
      </c>
      <c r="M145" s="24">
        <f t="shared" si="14"/>
        <v>441.46076470588218</v>
      </c>
      <c r="N145" s="24">
        <f t="shared" si="15"/>
        <v>481.9463761061948</v>
      </c>
    </row>
    <row r="146" spans="1:14" x14ac:dyDescent="0.2">
      <c r="A146" s="7" t="s">
        <v>31</v>
      </c>
      <c r="B146" s="6">
        <v>123</v>
      </c>
      <c r="C146" s="6">
        <v>234</v>
      </c>
      <c r="D146" s="6">
        <v>83</v>
      </c>
      <c r="F146" s="7" t="s">
        <v>31</v>
      </c>
      <c r="G146" s="18">
        <v>18526.998000000003</v>
      </c>
      <c r="H146" s="18">
        <v>34971.709500000012</v>
      </c>
      <c r="I146" s="18">
        <v>12722.366999999997</v>
      </c>
      <c r="K146" s="7" t="s">
        <v>31</v>
      </c>
      <c r="L146" s="24">
        <f t="shared" si="16"/>
        <v>150.62600000000003</v>
      </c>
      <c r="M146" s="24">
        <f t="shared" si="14"/>
        <v>149.45175000000006</v>
      </c>
      <c r="N146" s="24">
        <f t="shared" si="15"/>
        <v>153.28153012048188</v>
      </c>
    </row>
    <row r="147" spans="1:14" x14ac:dyDescent="0.2">
      <c r="A147" s="7" t="s">
        <v>30</v>
      </c>
      <c r="B147" s="6">
        <v>78</v>
      </c>
      <c r="C147" s="6">
        <v>477</v>
      </c>
      <c r="D147" s="6">
        <v>332</v>
      </c>
      <c r="F147" s="7" t="s">
        <v>30</v>
      </c>
      <c r="G147" s="18">
        <v>61242.751499999977</v>
      </c>
      <c r="H147" s="18">
        <v>360372.82049999991</v>
      </c>
      <c r="I147" s="18">
        <v>241975.36649999997</v>
      </c>
      <c r="K147" s="7" t="s">
        <v>30</v>
      </c>
      <c r="L147" s="24">
        <f t="shared" si="16"/>
        <v>785.16348076923043</v>
      </c>
      <c r="M147" s="24">
        <f t="shared" si="14"/>
        <v>755.4985754716979</v>
      </c>
      <c r="N147" s="24">
        <f t="shared" si="15"/>
        <v>728.84146536144567</v>
      </c>
    </row>
    <row r="148" spans="1:14" x14ac:dyDescent="0.2">
      <c r="A148" s="7" t="s">
        <v>29</v>
      </c>
      <c r="B148" s="6">
        <v>1</v>
      </c>
      <c r="C148" s="6">
        <v>4</v>
      </c>
      <c r="D148" s="6">
        <v>5</v>
      </c>
      <c r="F148" s="7" t="s">
        <v>29</v>
      </c>
      <c r="G148" s="18">
        <v>282.71249999999998</v>
      </c>
      <c r="H148" s="18">
        <v>1786.7114999999999</v>
      </c>
      <c r="I148" s="18">
        <v>2298.9854999999998</v>
      </c>
      <c r="K148" s="7" t="s">
        <v>29</v>
      </c>
      <c r="L148" s="24">
        <f t="shared" si="16"/>
        <v>282.71249999999998</v>
      </c>
      <c r="M148" s="24">
        <f t="shared" si="14"/>
        <v>446.67787499999997</v>
      </c>
      <c r="N148" s="24">
        <f t="shared" si="15"/>
        <v>459.79709999999994</v>
      </c>
    </row>
    <row r="149" spans="1:14" x14ac:dyDescent="0.2">
      <c r="A149" s="7" t="s">
        <v>28</v>
      </c>
      <c r="B149" s="6">
        <v>324</v>
      </c>
      <c r="C149" s="6">
        <v>897</v>
      </c>
      <c r="D149" s="6">
        <v>165</v>
      </c>
      <c r="F149" s="7" t="s">
        <v>28</v>
      </c>
      <c r="G149" s="18">
        <v>507127.908</v>
      </c>
      <c r="H149" s="18">
        <v>1319132.703</v>
      </c>
      <c r="I149" s="18">
        <v>269080.7595000001</v>
      </c>
      <c r="K149" s="7" t="s">
        <v>28</v>
      </c>
      <c r="L149" s="24">
        <f t="shared" si="16"/>
        <v>1565.2095925925926</v>
      </c>
      <c r="M149" s="24">
        <f t="shared" si="14"/>
        <v>1470.6050200668897</v>
      </c>
      <c r="N149" s="24">
        <f t="shared" si="15"/>
        <v>1630.7924818181825</v>
      </c>
    </row>
    <row r="150" spans="1:14" x14ac:dyDescent="0.2">
      <c r="A150" s="7" t="s">
        <v>27</v>
      </c>
      <c r="B150" s="6">
        <v>2</v>
      </c>
      <c r="C150" s="6">
        <v>5</v>
      </c>
      <c r="D150" s="6">
        <v>1</v>
      </c>
      <c r="F150" s="7" t="s">
        <v>27</v>
      </c>
      <c r="G150" s="18">
        <v>802.55700000000002</v>
      </c>
      <c r="H150" s="18">
        <v>2243.5455000000002</v>
      </c>
      <c r="I150" s="18">
        <v>161.69999999999999</v>
      </c>
      <c r="K150" s="7" t="s">
        <v>27</v>
      </c>
      <c r="L150" s="24">
        <f t="shared" si="16"/>
        <v>401.27850000000001</v>
      </c>
      <c r="M150" s="24">
        <f t="shared" si="14"/>
        <v>448.70910000000003</v>
      </c>
      <c r="N150" s="24">
        <f t="shared" si="15"/>
        <v>161.69999999999999</v>
      </c>
    </row>
    <row r="151" spans="1:14" x14ac:dyDescent="0.2">
      <c r="A151" s="7" t="s">
        <v>26</v>
      </c>
      <c r="B151" s="6">
        <v>1055</v>
      </c>
      <c r="C151" s="6">
        <v>322</v>
      </c>
      <c r="D151" s="6">
        <v>520</v>
      </c>
      <c r="F151" s="7" t="s">
        <v>26</v>
      </c>
      <c r="G151" s="18">
        <v>342890.39400000044</v>
      </c>
      <c r="H151" s="18">
        <v>71852.917499999952</v>
      </c>
      <c r="I151" s="18">
        <v>165246.24900000004</v>
      </c>
      <c r="K151" s="7" t="s">
        <v>26</v>
      </c>
      <c r="L151" s="24">
        <f t="shared" si="16"/>
        <v>325.01459146919473</v>
      </c>
      <c r="M151" s="24">
        <f t="shared" si="14"/>
        <v>223.14570652173899</v>
      </c>
      <c r="N151" s="24">
        <f t="shared" si="15"/>
        <v>317.78124807692313</v>
      </c>
    </row>
    <row r="152" spans="1:14" x14ac:dyDescent="0.2">
      <c r="A152" s="7" t="s">
        <v>25</v>
      </c>
      <c r="B152" s="6">
        <v>234</v>
      </c>
      <c r="C152" s="6">
        <v>551</v>
      </c>
      <c r="D152" s="6">
        <v>342</v>
      </c>
      <c r="F152" s="7" t="s">
        <v>25</v>
      </c>
      <c r="G152" s="18">
        <v>78856.37549999998</v>
      </c>
      <c r="H152" s="18">
        <v>181974.07199999996</v>
      </c>
      <c r="I152" s="18">
        <v>123490.97249999986</v>
      </c>
      <c r="K152" s="7" t="s">
        <v>25</v>
      </c>
      <c r="L152" s="24">
        <f t="shared" si="16"/>
        <v>336.99305769230762</v>
      </c>
      <c r="M152" s="24">
        <f t="shared" si="14"/>
        <v>330.26147368421044</v>
      </c>
      <c r="N152" s="24">
        <f t="shared" si="15"/>
        <v>361.08471491228028</v>
      </c>
    </row>
    <row r="153" spans="1:14" x14ac:dyDescent="0.2">
      <c r="A153" s="7" t="s">
        <v>24</v>
      </c>
      <c r="B153" s="8">
        <v>1</v>
      </c>
      <c r="C153" s="6">
        <v>72</v>
      </c>
      <c r="D153" s="6">
        <v>175</v>
      </c>
      <c r="F153" s="7" t="s">
        <v>24</v>
      </c>
      <c r="G153" s="20">
        <v>2902.5360000000001</v>
      </c>
      <c r="H153" s="18">
        <v>193864.61850000001</v>
      </c>
      <c r="I153" s="18">
        <v>409094.24850000016</v>
      </c>
      <c r="K153" s="7" t="s">
        <v>24</v>
      </c>
      <c r="L153" s="24">
        <f t="shared" si="16"/>
        <v>2902.5360000000001</v>
      </c>
      <c r="M153" s="24">
        <f t="shared" si="14"/>
        <v>2692.5641458333334</v>
      </c>
      <c r="N153" s="24">
        <f t="shared" si="15"/>
        <v>2337.6814200000008</v>
      </c>
    </row>
    <row r="154" spans="1:14" x14ac:dyDescent="0.2">
      <c r="A154" s="7" t="s">
        <v>23</v>
      </c>
      <c r="B154" s="8"/>
      <c r="C154" s="6"/>
      <c r="D154" s="6"/>
      <c r="F154" s="7" t="s">
        <v>23</v>
      </c>
      <c r="G154" s="20"/>
      <c r="H154" s="18"/>
      <c r="I154" s="18"/>
      <c r="J154" s="10"/>
      <c r="K154" s="7" t="s">
        <v>23</v>
      </c>
      <c r="L154" s="24"/>
      <c r="M154" s="24"/>
      <c r="N154" s="24"/>
    </row>
    <row r="155" spans="1:14" x14ac:dyDescent="0.2">
      <c r="A155" s="7" t="s">
        <v>22</v>
      </c>
      <c r="B155" s="6">
        <v>3</v>
      </c>
      <c r="C155" s="6">
        <v>10</v>
      </c>
      <c r="D155" s="6">
        <v>9</v>
      </c>
      <c r="F155" s="7" t="s">
        <v>22</v>
      </c>
      <c r="G155" s="18">
        <v>47.25</v>
      </c>
      <c r="H155" s="18">
        <v>163.69499999999999</v>
      </c>
      <c r="I155" s="18">
        <v>141.75</v>
      </c>
      <c r="K155" s="7" t="s">
        <v>22</v>
      </c>
      <c r="L155" s="24">
        <f t="shared" si="16"/>
        <v>15.75</v>
      </c>
      <c r="M155" s="24">
        <f t="shared" si="14"/>
        <v>16.369499999999999</v>
      </c>
      <c r="N155" s="24">
        <f t="shared" si="15"/>
        <v>15.75</v>
      </c>
    </row>
  </sheetData>
  <mergeCells count="3">
    <mergeCell ref="B1:D1"/>
    <mergeCell ref="G1:I1"/>
    <mergeCell ref="L1:N1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 Numbers</vt:lpstr>
      <vt:lpstr>HTT - Measures</vt:lpstr>
      <vt:lpstr>HTR Measures</vt:lpstr>
    </vt:vector>
  </TitlesOfParts>
  <Company>Eaga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lambs</dc:creator>
  <cp:lastModifiedBy>Tranter Fiona (Fuel Poverty &amp; Smart Meters)</cp:lastModifiedBy>
  <dcterms:created xsi:type="dcterms:W3CDTF">2013-09-30T12:02:16Z</dcterms:created>
  <dcterms:modified xsi:type="dcterms:W3CDTF">2014-06-09T13:14:33Z</dcterms:modified>
</cp:coreProperties>
</file>