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5970" windowHeight="6600" tabRatio="806" activeTab="1"/>
  </bookViews>
  <sheets>
    <sheet name="Districts" sheetId="1" r:id="rId1"/>
    <sheet name="Cambridge City by ward" sheetId="2" r:id="rId2"/>
  </sheets>
  <externalReferences>
    <externalReference r:id="rId5"/>
  </externalReferences>
  <definedNames>
    <definedName name="_Regression_Int" localSheetId="1" hidden="1">1</definedName>
    <definedName name="_Sort" localSheetId="0" hidden="1">'[1]South Cambs by parish and ward'!#REF!</definedName>
    <definedName name="_Sort" hidden="1">'Cambridge City by ward'!#REF!</definedName>
    <definedName name="_xlnm.Print_Area" localSheetId="1">'Cambridge City by ward'!$A$1:$G$31</definedName>
    <definedName name="Print_Area_MI" localSheetId="1">'Cambridge City by ward'!$1:$31</definedName>
  </definedNames>
  <calcPr fullCalcOnLoad="1"/>
</workbook>
</file>

<file path=xl/sharedStrings.xml><?xml version="1.0" encoding="utf-8"?>
<sst xmlns="http://schemas.openxmlformats.org/spreadsheetml/2006/main" count="56" uniqueCount="40">
  <si>
    <t>CAMBRIDGE CITY</t>
  </si>
  <si>
    <t>% change</t>
  </si>
  <si>
    <t>area</t>
  </si>
  <si>
    <t>hectares</t>
  </si>
  <si>
    <t>Abbey</t>
  </si>
  <si>
    <t>Arbury</t>
  </si>
  <si>
    <t>Castle</t>
  </si>
  <si>
    <t>Cherry Hinton</t>
  </si>
  <si>
    <t>Coleridge</t>
  </si>
  <si>
    <t>East Chesterton</t>
  </si>
  <si>
    <t>King's Hedges</t>
  </si>
  <si>
    <t>Market</t>
  </si>
  <si>
    <t>Newnham</t>
  </si>
  <si>
    <t>Petersfield</t>
  </si>
  <si>
    <t>Queen Edith's</t>
  </si>
  <si>
    <t>Romsey</t>
  </si>
  <si>
    <t>West Chesterton</t>
  </si>
  <si>
    <t xml:space="preserve"> </t>
  </si>
  <si>
    <t>Cambridge City</t>
  </si>
  <si>
    <t>CAMBRIDGE CITY NOTES</t>
  </si>
  <si>
    <t>Population figures may not add to totals due to rounding.</t>
  </si>
  <si>
    <t xml:space="preserve"> -</t>
  </si>
  <si>
    <t>Trumpington</t>
  </si>
  <si>
    <t>East Cambridgeshire</t>
  </si>
  <si>
    <t>Fenland</t>
  </si>
  <si>
    <t>Huntingdonshire</t>
  </si>
  <si>
    <t>South Cambridgeshire</t>
  </si>
  <si>
    <t>Wards*</t>
  </si>
  <si>
    <t>*These are new Cambridge wards resulting from the City of Cambridge (Electoral Changes) Order 2002.</t>
  </si>
  <si>
    <t>comparable.</t>
  </si>
  <si>
    <t>Population estimates for 1991 on the 2002 ward boundaries are not currently available and estimates published for years prior to 2001 are not</t>
  </si>
  <si>
    <t>District</t>
  </si>
  <si>
    <t>Mid-2001 population</t>
  </si>
  <si>
    <t>County</t>
  </si>
  <si>
    <t>change</t>
  </si>
  <si>
    <t>2001-10</t>
  </si>
  <si>
    <t>Mid-2010 population</t>
  </si>
  <si>
    <t>% change 2001-2010</t>
  </si>
  <si>
    <t>Mid 2010 population estimates for Cambridgeshire districts</t>
  </si>
  <si>
    <t>Source: Cambridgeshire County Council Research Group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</si>
</sst>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General_)"/>
    <numFmt numFmtId="165" formatCode="#,##0_);\(#,##0\)"/>
    <numFmt numFmtId="166" formatCode="0.0_)"/>
    <numFmt numFmtId="167" formatCode="0_)"/>
    <numFmt numFmtId="168" formatCode="0.0%"/>
    <numFmt numFmtId="169" formatCode="_(* #,##0_);_(* \(#,##0\);_(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_-* #,##0_-;\-* #,##0_-;_-* &quot;-&quot;??_-;_-@_-"/>
  </numFmts>
  <fonts count="12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sz val="9"/>
      <name val="Courier"/>
      <family val="0"/>
    </font>
    <font>
      <sz val="8"/>
      <name val="Courier"/>
      <family val="0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53">
    <xf numFmtId="164" fontId="0" fillId="0" borderId="0" xfId="0" applyAlignment="1">
      <alignment/>
    </xf>
    <xf numFmtId="164" fontId="7" fillId="0" borderId="0" xfId="0" applyFont="1" applyAlignment="1">
      <alignment/>
    </xf>
    <xf numFmtId="164" fontId="9" fillId="0" borderId="0" xfId="0" applyNumberFormat="1" applyFont="1" applyFill="1" applyAlignment="1" applyProtection="1">
      <alignment/>
      <protection/>
    </xf>
    <xf numFmtId="164" fontId="10" fillId="0" borderId="0" xfId="0" applyNumberFormat="1" applyFont="1" applyFill="1" applyAlignment="1" applyProtection="1">
      <alignment/>
      <protection/>
    </xf>
    <xf numFmtId="165" fontId="10" fillId="0" borderId="0" xfId="0" applyNumberFormat="1" applyFont="1" applyFill="1" applyAlignment="1" applyProtection="1">
      <alignment/>
      <protection/>
    </xf>
    <xf numFmtId="3" fontId="10" fillId="0" borderId="0" xfId="0" applyNumberFormat="1" applyFont="1" applyFill="1" applyAlignment="1" applyProtection="1">
      <alignment/>
      <protection/>
    </xf>
    <xf numFmtId="164" fontId="11" fillId="0" borderId="0" xfId="0" applyNumberFormat="1" applyFont="1" applyFill="1" applyAlignment="1" applyProtection="1">
      <alignment/>
      <protection/>
    </xf>
    <xf numFmtId="164" fontId="11" fillId="0" borderId="1" xfId="0" applyNumberFormat="1" applyFont="1" applyFill="1" applyBorder="1" applyAlignment="1" applyProtection="1">
      <alignment/>
      <protection/>
    </xf>
    <xf numFmtId="165" fontId="11" fillId="0" borderId="1" xfId="0" applyNumberFormat="1" applyFont="1" applyFill="1" applyBorder="1" applyAlignment="1" applyProtection="1">
      <alignment/>
      <protection/>
    </xf>
    <xf numFmtId="3" fontId="11" fillId="0" borderId="1" xfId="0" applyNumberFormat="1" applyFont="1" applyFill="1" applyBorder="1" applyAlignment="1" applyProtection="1">
      <alignment horizontal="right"/>
      <protection/>
    </xf>
    <xf numFmtId="3" fontId="11" fillId="0" borderId="0" xfId="0" applyNumberFormat="1" applyFont="1" applyFill="1" applyAlignment="1" applyProtection="1">
      <alignment horizontal="right"/>
      <protection/>
    </xf>
    <xf numFmtId="164" fontId="10" fillId="0" borderId="1" xfId="0" applyNumberFormat="1" applyFont="1" applyFill="1" applyBorder="1" applyAlignment="1" applyProtection="1">
      <alignment/>
      <protection/>
    </xf>
    <xf numFmtId="165" fontId="10" fillId="0" borderId="1" xfId="0" applyNumberFormat="1" applyFont="1" applyFill="1" applyBorder="1" applyAlignment="1" applyProtection="1">
      <alignment/>
      <protection/>
    </xf>
    <xf numFmtId="3" fontId="10" fillId="0" borderId="1" xfId="0" applyNumberFormat="1" applyFont="1" applyFill="1" applyBorder="1" applyAlignment="1" applyProtection="1">
      <alignment/>
      <protection/>
    </xf>
    <xf numFmtId="164" fontId="10" fillId="0" borderId="0" xfId="0" applyNumberFormat="1" applyFont="1" applyFill="1" applyAlignment="1" applyProtection="1">
      <alignment/>
      <protection/>
    </xf>
    <xf numFmtId="165" fontId="10" fillId="0" borderId="0" xfId="0" applyNumberFormat="1" applyFont="1" applyFill="1" applyAlignment="1" applyProtection="1">
      <alignment/>
      <protection/>
    </xf>
    <xf numFmtId="165" fontId="4" fillId="0" borderId="0" xfId="0" applyNumberFormat="1" applyFont="1" applyAlignment="1" applyProtection="1">
      <alignment/>
      <protection/>
    </xf>
    <xf numFmtId="168" fontId="11" fillId="0" borderId="0" xfId="21" applyNumberFormat="1" applyFont="1" applyFill="1" applyAlignment="1" applyProtection="1">
      <alignment/>
      <protection/>
    </xf>
    <xf numFmtId="3" fontId="11" fillId="0" borderId="0" xfId="0" applyNumberFormat="1" applyFont="1" applyFill="1" applyAlignment="1" applyProtection="1">
      <alignment/>
      <protection/>
    </xf>
    <xf numFmtId="165" fontId="10" fillId="0" borderId="0" xfId="0" applyNumberFormat="1" applyFont="1" applyFill="1" applyAlignment="1" applyProtection="1">
      <alignment horizontal="right"/>
      <protection/>
    </xf>
    <xf numFmtId="164" fontId="4" fillId="0" borderId="0" xfId="0" applyFont="1" applyAlignment="1">
      <alignment/>
    </xf>
    <xf numFmtId="164" fontId="10" fillId="0" borderId="0" xfId="0" applyNumberFormat="1" applyFont="1" applyFill="1" applyBorder="1" applyAlignment="1" applyProtection="1">
      <alignment/>
      <protection/>
    </xf>
    <xf numFmtId="3" fontId="10" fillId="0" borderId="0" xfId="0" applyNumberFormat="1" applyFont="1" applyFill="1" applyBorder="1" applyAlignment="1" applyProtection="1">
      <alignment/>
      <protection/>
    </xf>
    <xf numFmtId="165" fontId="10" fillId="0" borderId="0" xfId="0" applyNumberFormat="1" applyFont="1" applyFill="1" applyBorder="1" applyAlignment="1" applyProtection="1">
      <alignment/>
      <protection/>
    </xf>
    <xf numFmtId="164" fontId="10" fillId="0" borderId="2" xfId="0" applyNumberFormat="1" applyFont="1" applyFill="1" applyBorder="1" applyAlignment="1" applyProtection="1">
      <alignment/>
      <protection/>
    </xf>
    <xf numFmtId="164" fontId="10" fillId="0" borderId="2" xfId="0" applyNumberFormat="1" applyFont="1" applyFill="1" applyBorder="1" applyAlignment="1" applyProtection="1">
      <alignment/>
      <protection/>
    </xf>
    <xf numFmtId="3" fontId="10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11" fillId="0" borderId="0" xfId="0" applyNumberFormat="1" applyFont="1" applyFill="1" applyBorder="1" applyAlignment="1" applyProtection="1">
      <alignment horizontal="right"/>
      <protection/>
    </xf>
    <xf numFmtId="3" fontId="10" fillId="0" borderId="0" xfId="0" applyNumberFormat="1" applyFont="1" applyFill="1" applyBorder="1" applyAlignment="1" applyProtection="1">
      <alignment/>
      <protection/>
    </xf>
    <xf numFmtId="164" fontId="0" fillId="0" borderId="0" xfId="0" applyBorder="1" applyAlignment="1">
      <alignment/>
    </xf>
    <xf numFmtId="165" fontId="10" fillId="0" borderId="2" xfId="0" applyNumberFormat="1" applyFont="1" applyFill="1" applyBorder="1" applyAlignment="1" applyProtection="1">
      <alignment/>
      <protection/>
    </xf>
    <xf numFmtId="3" fontId="10" fillId="0" borderId="2" xfId="0" applyNumberFormat="1" applyFont="1" applyFill="1" applyBorder="1" applyAlignment="1" applyProtection="1">
      <alignment/>
      <protection/>
    </xf>
    <xf numFmtId="3" fontId="4" fillId="0" borderId="0" xfId="0" applyNumberFormat="1" applyFont="1" applyBorder="1" applyAlignment="1">
      <alignment/>
    </xf>
    <xf numFmtId="164" fontId="11" fillId="0" borderId="0" xfId="0" applyNumberFormat="1" applyFont="1" applyFill="1" applyAlignment="1" applyProtection="1">
      <alignment horizontal="right"/>
      <protection/>
    </xf>
    <xf numFmtId="164" fontId="11" fillId="0" borderId="1" xfId="0" applyNumberFormat="1" applyFont="1" applyFill="1" applyBorder="1" applyAlignment="1" applyProtection="1">
      <alignment horizontal="right"/>
      <protection/>
    </xf>
    <xf numFmtId="164" fontId="10" fillId="0" borderId="1" xfId="0" applyNumberFormat="1" applyFont="1" applyFill="1" applyBorder="1" applyAlignment="1" applyProtection="1">
      <alignment/>
      <protection/>
    </xf>
    <xf numFmtId="3" fontId="4" fillId="0" borderId="0" xfId="0" applyNumberFormat="1" applyFont="1" applyAlignment="1">
      <alignment/>
    </xf>
    <xf numFmtId="1" fontId="11" fillId="0" borderId="0" xfId="0" applyNumberFormat="1" applyFont="1" applyFill="1" applyAlignment="1" applyProtection="1">
      <alignment horizontal="right"/>
      <protection/>
    </xf>
    <xf numFmtId="3" fontId="4" fillId="0" borderId="0" xfId="0" applyNumberFormat="1" applyFont="1" applyBorder="1" applyAlignment="1">
      <alignment horizontal="right"/>
    </xf>
    <xf numFmtId="10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1" fontId="4" fillId="0" borderId="0" xfId="0" applyNumberFormat="1" applyFont="1" applyFill="1" applyBorder="1" applyAlignment="1">
      <alignment/>
    </xf>
    <xf numFmtId="164" fontId="4" fillId="0" borderId="0" xfId="0" applyFont="1" applyBorder="1" applyAlignment="1">
      <alignment horizontal="justify"/>
    </xf>
    <xf numFmtId="168" fontId="4" fillId="0" borderId="0" xfId="0" applyNumberFormat="1" applyFont="1" applyBorder="1" applyAlignment="1">
      <alignment horizontal="right"/>
    </xf>
    <xf numFmtId="164" fontId="1" fillId="0" borderId="3" xfId="0" applyFont="1" applyBorder="1" applyAlignment="1">
      <alignment/>
    </xf>
    <xf numFmtId="164" fontId="1" fillId="0" borderId="3" xfId="0" applyFont="1" applyBorder="1" applyAlignment="1">
      <alignment horizontal="right" wrapText="1"/>
    </xf>
    <xf numFmtId="164" fontId="1" fillId="0" borderId="3" xfId="0" applyFont="1" applyBorder="1" applyAlignment="1">
      <alignment horizontal="justify"/>
    </xf>
    <xf numFmtId="3" fontId="1" fillId="0" borderId="3" xfId="0" applyNumberFormat="1" applyFont="1" applyBorder="1" applyAlignment="1">
      <alignment horizontal="right"/>
    </xf>
    <xf numFmtId="168" fontId="1" fillId="0" borderId="3" xfId="0" applyNumberFormat="1" applyFont="1" applyBorder="1" applyAlignment="1">
      <alignment horizontal="right"/>
    </xf>
    <xf numFmtId="3" fontId="4" fillId="0" borderId="3" xfId="0" applyNumberFormat="1" applyFont="1" applyBorder="1" applyAlignment="1">
      <alignment/>
    </xf>
    <xf numFmtId="164" fontId="1" fillId="0" borderId="0" xfId="0" applyFont="1" applyAlignment="1">
      <alignment/>
    </xf>
    <xf numFmtId="164" fontId="1" fillId="0" borderId="3" xfId="0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5.emf" /><Relationship Id="rId7" Type="http://schemas.openxmlformats.org/officeDocument/2006/relationships/image" Target="../media/image5.emf" /><Relationship Id="rId8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opEst2010SouthCamb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icts"/>
      <sheetName val="South Cambs by parish and 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vmlDrawing" Target="../drawings/vmlDrawing1.vml" /><Relationship Id="rId10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2"/>
  <sheetViews>
    <sheetView workbookViewId="0" topLeftCell="A1">
      <selection activeCell="A14" sqref="A14"/>
    </sheetView>
  </sheetViews>
  <sheetFormatPr defaultColWidth="9.00390625" defaultRowHeight="12.75"/>
  <cols>
    <col min="1" max="1" width="17.50390625" style="20" customWidth="1"/>
    <col min="2" max="3" width="10.00390625" style="20" customWidth="1"/>
    <col min="4" max="4" width="10.625" style="20" bestFit="1" customWidth="1"/>
    <col min="5" max="16384" width="9.00390625" style="20" customWidth="1"/>
  </cols>
  <sheetData>
    <row r="2" ht="12.75">
      <c r="A2" s="51" t="s">
        <v>38</v>
      </c>
    </row>
    <row r="4" spans="1:5" ht="25.5">
      <c r="A4" s="45" t="s">
        <v>31</v>
      </c>
      <c r="B4" s="46" t="s">
        <v>32</v>
      </c>
      <c r="C4" s="46" t="s">
        <v>36</v>
      </c>
      <c r="D4" s="46" t="s">
        <v>37</v>
      </c>
      <c r="E4" s="52" t="s">
        <v>34</v>
      </c>
    </row>
    <row r="5" spans="1:6" ht="12.75">
      <c r="A5" s="43" t="s">
        <v>18</v>
      </c>
      <c r="B5" s="39">
        <v>109900</v>
      </c>
      <c r="C5" s="39">
        <v>119800</v>
      </c>
      <c r="D5" s="44">
        <f aca="true" t="shared" si="0" ref="D5:D10">E5/B5</f>
        <v>0.09008189262966333</v>
      </c>
      <c r="E5" s="27">
        <f aca="true" t="shared" si="1" ref="E5:E10">C5-B5</f>
        <v>9900</v>
      </c>
      <c r="F5" s="41"/>
    </row>
    <row r="6" spans="1:6" ht="12.75">
      <c r="A6" s="43" t="s">
        <v>23</v>
      </c>
      <c r="B6" s="39">
        <v>70900</v>
      </c>
      <c r="C6" s="39">
        <v>80900</v>
      </c>
      <c r="D6" s="44">
        <f t="shared" si="0"/>
        <v>0.14104372355430184</v>
      </c>
      <c r="E6" s="27">
        <f t="shared" si="1"/>
        <v>10000</v>
      </c>
      <c r="F6" s="41"/>
    </row>
    <row r="7" spans="1:6" ht="12.75">
      <c r="A7" s="43" t="s">
        <v>24</v>
      </c>
      <c r="B7" s="39">
        <v>83700</v>
      </c>
      <c r="C7" s="39">
        <v>94200</v>
      </c>
      <c r="D7" s="44">
        <f t="shared" si="0"/>
        <v>0.12544802867383512</v>
      </c>
      <c r="E7" s="27">
        <f t="shared" si="1"/>
        <v>10500</v>
      </c>
      <c r="F7" s="41"/>
    </row>
    <row r="8" spans="1:6" ht="12.75">
      <c r="A8" s="43" t="s">
        <v>25</v>
      </c>
      <c r="B8" s="39">
        <v>157200</v>
      </c>
      <c r="C8" s="39">
        <v>165300</v>
      </c>
      <c r="D8" s="44">
        <f t="shared" si="0"/>
        <v>0.05152671755725191</v>
      </c>
      <c r="E8" s="27">
        <f t="shared" si="1"/>
        <v>8100</v>
      </c>
      <c r="F8" s="41"/>
    </row>
    <row r="9" spans="1:6" ht="12.75">
      <c r="A9" s="43" t="s">
        <v>26</v>
      </c>
      <c r="B9" s="39">
        <v>130500</v>
      </c>
      <c r="C9" s="39">
        <v>145200</v>
      </c>
      <c r="D9" s="44">
        <f t="shared" si="0"/>
        <v>0.11264367816091954</v>
      </c>
      <c r="E9" s="27">
        <f t="shared" si="1"/>
        <v>14700</v>
      </c>
      <c r="F9" s="41"/>
    </row>
    <row r="10" spans="1:6" ht="12.75">
      <c r="A10" s="47" t="s">
        <v>33</v>
      </c>
      <c r="B10" s="48">
        <v>552200</v>
      </c>
      <c r="C10" s="48">
        <v>605400</v>
      </c>
      <c r="D10" s="49">
        <f t="shared" si="0"/>
        <v>0.09634190510684534</v>
      </c>
      <c r="E10" s="50">
        <f t="shared" si="1"/>
        <v>53200</v>
      </c>
      <c r="F10" s="40"/>
    </row>
    <row r="12" ht="12.75">
      <c r="A12" s="20" t="s">
        <v>39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63"/>
  <sheetViews>
    <sheetView tabSelected="1" zoomScale="85" zoomScaleNormal="85" workbookViewId="0" topLeftCell="A1">
      <selection activeCell="A27" sqref="A27"/>
    </sheetView>
  </sheetViews>
  <sheetFormatPr defaultColWidth="9.625" defaultRowHeight="12.75"/>
  <cols>
    <col min="1" max="1" width="29.75390625" style="20" customWidth="1"/>
    <col min="2" max="5" width="10.125" style="20" customWidth="1"/>
    <col min="6" max="8" width="10.125" style="27" customWidth="1"/>
    <col min="9" max="18" width="10.125" style="0" customWidth="1"/>
  </cols>
  <sheetData>
    <row r="1" spans="1:8" ht="12" customHeight="1">
      <c r="A1" s="3"/>
      <c r="B1" s="3"/>
      <c r="C1" s="3"/>
      <c r="D1" s="4"/>
      <c r="E1" s="3"/>
      <c r="F1" s="5"/>
      <c r="G1" s="5"/>
      <c r="H1" s="5"/>
    </row>
    <row r="2" spans="1:8" ht="12.75">
      <c r="A2" s="3"/>
      <c r="B2" s="3"/>
      <c r="C2" s="3"/>
      <c r="D2" s="4"/>
      <c r="E2" s="3"/>
      <c r="F2" s="5"/>
      <c r="G2" s="5"/>
      <c r="H2" s="5"/>
    </row>
    <row r="3" spans="1:8" ht="12.75">
      <c r="A3" s="6" t="s">
        <v>0</v>
      </c>
      <c r="B3" s="3"/>
      <c r="C3" s="3"/>
      <c r="D3" s="4"/>
      <c r="E3" s="3"/>
      <c r="F3" s="5"/>
      <c r="G3" s="5"/>
      <c r="H3" s="5"/>
    </row>
    <row r="4" spans="1:8" ht="12" customHeight="1">
      <c r="A4" s="3"/>
      <c r="B4" s="3"/>
      <c r="C4" s="3"/>
      <c r="D4" s="4"/>
      <c r="E4" s="3"/>
      <c r="F4" s="5"/>
      <c r="G4" s="5"/>
      <c r="H4" s="5"/>
    </row>
    <row r="5" spans="1:8" ht="12" customHeight="1">
      <c r="A5" s="7"/>
      <c r="B5" s="7"/>
      <c r="C5" s="7"/>
      <c r="D5" s="8"/>
      <c r="E5" s="35" t="s">
        <v>1</v>
      </c>
      <c r="F5" s="9" t="s">
        <v>2</v>
      </c>
      <c r="G5" s="28"/>
      <c r="H5" s="28"/>
    </row>
    <row r="6" spans="1:8" ht="12" customHeight="1">
      <c r="A6" s="6" t="s">
        <v>27</v>
      </c>
      <c r="B6" s="38">
        <v>1991</v>
      </c>
      <c r="C6" s="38">
        <v>2001</v>
      </c>
      <c r="D6" s="38">
        <v>2010</v>
      </c>
      <c r="E6" s="34" t="s">
        <v>35</v>
      </c>
      <c r="F6" s="10" t="s">
        <v>3</v>
      </c>
      <c r="G6" s="10"/>
      <c r="H6" s="10"/>
    </row>
    <row r="7" spans="1:9" ht="12" customHeight="1">
      <c r="A7" s="11"/>
      <c r="B7" s="11"/>
      <c r="C7" s="36"/>
      <c r="D7" s="12"/>
      <c r="E7" s="11"/>
      <c r="F7" s="13"/>
      <c r="G7" s="22"/>
      <c r="H7" s="33"/>
      <c r="I7" s="30"/>
    </row>
    <row r="8" spans="1:9" ht="12.75">
      <c r="A8" s="14" t="s">
        <v>4</v>
      </c>
      <c r="B8" s="19" t="s">
        <v>21</v>
      </c>
      <c r="C8" s="37">
        <v>8470</v>
      </c>
      <c r="D8" s="37">
        <v>9320</v>
      </c>
      <c r="E8" s="17">
        <f aca="true" t="shared" si="0" ref="E8:E23">SUM((D8-C8)/C8)</f>
        <v>0.10035419126328217</v>
      </c>
      <c r="F8" s="22">
        <v>395</v>
      </c>
      <c r="G8" s="5"/>
      <c r="H8" s="30"/>
      <c r="I8" s="30"/>
    </row>
    <row r="9" spans="1:9" ht="12.75">
      <c r="A9" s="14" t="s">
        <v>5</v>
      </c>
      <c r="B9" s="19" t="s">
        <v>21</v>
      </c>
      <c r="C9" s="37">
        <v>8890</v>
      </c>
      <c r="D9" s="37">
        <v>9340</v>
      </c>
      <c r="E9" s="17">
        <f t="shared" si="0"/>
        <v>0.05061867266591676</v>
      </c>
      <c r="F9" s="22">
        <v>149</v>
      </c>
      <c r="G9" s="5"/>
      <c r="H9" s="30"/>
      <c r="I9" s="30"/>
    </row>
    <row r="10" spans="1:9" ht="12.75">
      <c r="A10" s="14" t="s">
        <v>6</v>
      </c>
      <c r="B10" s="19" t="s">
        <v>21</v>
      </c>
      <c r="C10" s="37">
        <v>7320</v>
      </c>
      <c r="D10" s="37">
        <v>7960</v>
      </c>
      <c r="E10" s="17">
        <f t="shared" si="0"/>
        <v>0.08743169398907104</v>
      </c>
      <c r="F10" s="22">
        <v>341</v>
      </c>
      <c r="G10" s="5"/>
      <c r="H10" s="30"/>
      <c r="I10" s="30"/>
    </row>
    <row r="11" spans="1:9" ht="12.75">
      <c r="A11" s="14" t="s">
        <v>7</v>
      </c>
      <c r="B11" s="19" t="s">
        <v>21</v>
      </c>
      <c r="C11" s="37">
        <v>8380</v>
      </c>
      <c r="D11" s="37">
        <v>8760</v>
      </c>
      <c r="E11" s="17">
        <f t="shared" si="0"/>
        <v>0.045346062052505964</v>
      </c>
      <c r="F11" s="22">
        <v>368</v>
      </c>
      <c r="G11" s="5"/>
      <c r="H11" s="30"/>
      <c r="I11" s="30"/>
    </row>
    <row r="12" spans="1:9" ht="12.75">
      <c r="A12" s="14" t="s">
        <v>8</v>
      </c>
      <c r="B12" s="19" t="s">
        <v>21</v>
      </c>
      <c r="C12" s="37">
        <v>7500</v>
      </c>
      <c r="D12" s="37">
        <v>8620</v>
      </c>
      <c r="E12" s="17">
        <f t="shared" si="0"/>
        <v>0.14933333333333335</v>
      </c>
      <c r="F12" s="22">
        <v>193</v>
      </c>
      <c r="G12" s="5"/>
      <c r="H12" s="30"/>
      <c r="I12" s="30"/>
    </row>
    <row r="13" spans="1:9" ht="12.75">
      <c r="A13" s="14" t="s">
        <v>9</v>
      </c>
      <c r="B13" s="19" t="s">
        <v>21</v>
      </c>
      <c r="C13" s="37">
        <v>7540</v>
      </c>
      <c r="D13" s="37">
        <v>8990</v>
      </c>
      <c r="E13" s="17">
        <f t="shared" si="0"/>
        <v>0.19230769230769232</v>
      </c>
      <c r="F13" s="22">
        <v>261</v>
      </c>
      <c r="G13" s="5"/>
      <c r="H13" s="30"/>
      <c r="I13" s="30"/>
    </row>
    <row r="14" spans="1:9" ht="12.75">
      <c r="A14" s="14" t="s">
        <v>10</v>
      </c>
      <c r="B14" s="19" t="s">
        <v>21</v>
      </c>
      <c r="C14" s="37">
        <v>8380</v>
      </c>
      <c r="D14" s="37">
        <v>8410</v>
      </c>
      <c r="E14" s="17">
        <f t="shared" si="0"/>
        <v>0.003579952267303103</v>
      </c>
      <c r="F14" s="22">
        <v>157</v>
      </c>
      <c r="G14" s="5"/>
      <c r="H14" s="30"/>
      <c r="I14" s="30"/>
    </row>
    <row r="15" spans="1:9" ht="12.75">
      <c r="A15" s="14" t="s">
        <v>11</v>
      </c>
      <c r="B15" s="19" t="s">
        <v>21</v>
      </c>
      <c r="C15" s="37">
        <v>7590</v>
      </c>
      <c r="D15" s="37">
        <v>8450</v>
      </c>
      <c r="E15" s="17">
        <f t="shared" si="0"/>
        <v>0.11330698287220026</v>
      </c>
      <c r="F15" s="22">
        <v>169</v>
      </c>
      <c r="G15" s="5"/>
      <c r="H15" s="30"/>
      <c r="I15" s="30"/>
    </row>
    <row r="16" spans="1:9" ht="12.75">
      <c r="A16" s="14" t="s">
        <v>12</v>
      </c>
      <c r="B16" s="19" t="s">
        <v>21</v>
      </c>
      <c r="C16" s="37">
        <v>7900</v>
      </c>
      <c r="D16" s="37">
        <v>8540</v>
      </c>
      <c r="E16" s="17">
        <f t="shared" si="0"/>
        <v>0.0810126582278481</v>
      </c>
      <c r="F16" s="22">
        <v>445</v>
      </c>
      <c r="G16" s="5"/>
      <c r="H16" s="30"/>
      <c r="I16" s="30"/>
    </row>
    <row r="17" spans="1:9" ht="12.75">
      <c r="A17" s="14" t="s">
        <v>13</v>
      </c>
      <c r="B17" s="19" t="s">
        <v>21</v>
      </c>
      <c r="C17" s="37">
        <v>7020</v>
      </c>
      <c r="D17" s="37">
        <v>7770</v>
      </c>
      <c r="E17" s="17">
        <f t="shared" si="0"/>
        <v>0.10683760683760683</v>
      </c>
      <c r="F17" s="22">
        <v>105</v>
      </c>
      <c r="G17" s="5"/>
      <c r="H17" s="30"/>
      <c r="I17" s="30"/>
    </row>
    <row r="18" spans="1:9" ht="12.75">
      <c r="A18" s="14" t="s">
        <v>14</v>
      </c>
      <c r="B18" s="19" t="s">
        <v>21</v>
      </c>
      <c r="C18" s="37">
        <v>8150</v>
      </c>
      <c r="D18" s="37">
        <v>8760</v>
      </c>
      <c r="E18" s="17">
        <f t="shared" si="0"/>
        <v>0.07484662576687116</v>
      </c>
      <c r="F18" s="22">
        <v>452</v>
      </c>
      <c r="G18" s="5"/>
      <c r="H18" s="30"/>
      <c r="I18" s="30"/>
    </row>
    <row r="19" spans="1:9" ht="12.75">
      <c r="A19" s="14" t="s">
        <v>15</v>
      </c>
      <c r="B19" s="19" t="s">
        <v>21</v>
      </c>
      <c r="C19" s="37">
        <v>8060</v>
      </c>
      <c r="D19" s="37">
        <v>8920</v>
      </c>
      <c r="E19" s="17">
        <f t="shared" si="0"/>
        <v>0.10669975186104218</v>
      </c>
      <c r="F19" s="22">
        <v>149</v>
      </c>
      <c r="G19" s="5"/>
      <c r="H19" s="30"/>
      <c r="I19" s="30"/>
    </row>
    <row r="20" spans="1:9" ht="12.75">
      <c r="A20" s="14" t="s">
        <v>22</v>
      </c>
      <c r="B20" s="19" t="s">
        <v>21</v>
      </c>
      <c r="C20" s="37">
        <v>6620</v>
      </c>
      <c r="D20" s="37">
        <v>7590</v>
      </c>
      <c r="E20" s="17">
        <f t="shared" si="0"/>
        <v>0.14652567975830816</v>
      </c>
      <c r="F20" s="22">
        <v>733</v>
      </c>
      <c r="G20" s="5"/>
      <c r="H20" s="30"/>
      <c r="I20" s="30"/>
    </row>
    <row r="21" spans="1:9" ht="12.75">
      <c r="A21" s="14" t="s">
        <v>16</v>
      </c>
      <c r="B21" s="19" t="s">
        <v>21</v>
      </c>
      <c r="C21" s="37">
        <v>8100</v>
      </c>
      <c r="D21" s="37">
        <v>8370</v>
      </c>
      <c r="E21" s="17">
        <f t="shared" si="0"/>
        <v>0.03333333333333333</v>
      </c>
      <c r="F21" s="22">
        <v>153</v>
      </c>
      <c r="G21" s="5"/>
      <c r="H21" s="30"/>
      <c r="I21" s="30"/>
    </row>
    <row r="22" spans="1:9" ht="12.75">
      <c r="A22" s="3"/>
      <c r="B22" s="15" t="s">
        <v>17</v>
      </c>
      <c r="C22" s="15"/>
      <c r="D22" s="16"/>
      <c r="E22" s="17"/>
      <c r="F22" s="5"/>
      <c r="G22" s="5"/>
      <c r="H22" s="22"/>
      <c r="I22" s="30"/>
    </row>
    <row r="23" spans="1:9" ht="12.75">
      <c r="A23" s="6" t="s">
        <v>18</v>
      </c>
      <c r="B23" s="10">
        <v>106000</v>
      </c>
      <c r="C23" s="10">
        <f>ROUND(SUM(C8:C21),-2)</f>
        <v>109900</v>
      </c>
      <c r="D23" s="10">
        <f>ROUND(SUM(D8:D21),-2)</f>
        <v>119800</v>
      </c>
      <c r="E23" s="17">
        <f t="shared" si="0"/>
        <v>0.09008189262966333</v>
      </c>
      <c r="F23" s="10">
        <v>4070</v>
      </c>
      <c r="G23" s="10"/>
      <c r="H23" s="28"/>
      <c r="I23" s="30"/>
    </row>
    <row r="24" spans="1:8" ht="12.75">
      <c r="A24" s="24"/>
      <c r="B24" s="25" t="s">
        <v>17</v>
      </c>
      <c r="C24" s="25"/>
      <c r="D24" s="31"/>
      <c r="E24" s="24"/>
      <c r="F24" s="32" t="s">
        <v>17</v>
      </c>
      <c r="G24" s="29"/>
      <c r="H24" s="29"/>
    </row>
    <row r="25" spans="1:8" ht="12.75">
      <c r="A25" s="21"/>
      <c r="B25" s="21"/>
      <c r="C25" s="21"/>
      <c r="D25" s="23"/>
      <c r="E25" s="21"/>
      <c r="F25" s="22"/>
      <c r="G25" s="22"/>
      <c r="H25" s="22"/>
    </row>
    <row r="26" spans="1:11" s="1" customFormat="1" ht="12.75">
      <c r="A26" s="2" t="s">
        <v>19</v>
      </c>
      <c r="B26" s="3"/>
      <c r="C26" s="3"/>
      <c r="D26" s="4"/>
      <c r="E26" s="3"/>
      <c r="F26" s="5"/>
      <c r="G26" s="5"/>
      <c r="H26" s="5"/>
      <c r="J26"/>
      <c r="K26"/>
    </row>
    <row r="27" spans="1:11" s="1" customFormat="1" ht="12.75">
      <c r="A27" s="2" t="s">
        <v>28</v>
      </c>
      <c r="B27" s="3"/>
      <c r="C27" s="3"/>
      <c r="D27" s="4"/>
      <c r="E27" s="3"/>
      <c r="F27" s="5"/>
      <c r="G27" s="5"/>
      <c r="H27" s="5"/>
      <c r="J27"/>
      <c r="K27"/>
    </row>
    <row r="28" spans="1:11" s="1" customFormat="1" ht="12.75">
      <c r="A28" s="2" t="s">
        <v>30</v>
      </c>
      <c r="B28" s="3"/>
      <c r="C28" s="3"/>
      <c r="D28" s="4"/>
      <c r="E28" s="3"/>
      <c r="F28" s="5"/>
      <c r="G28" s="5"/>
      <c r="H28" s="5"/>
      <c r="J28"/>
      <c r="K28"/>
    </row>
    <row r="29" spans="1:11" s="1" customFormat="1" ht="12.75">
      <c r="A29" s="2" t="s">
        <v>29</v>
      </c>
      <c r="B29" s="3"/>
      <c r="C29" s="3"/>
      <c r="D29" s="4"/>
      <c r="E29" s="3"/>
      <c r="F29" s="5"/>
      <c r="G29" s="5"/>
      <c r="H29" s="5"/>
      <c r="J29"/>
      <c r="K29"/>
    </row>
    <row r="30" spans="1:11" s="1" customFormat="1" ht="12.75">
      <c r="A30" s="2" t="s">
        <v>20</v>
      </c>
      <c r="B30" s="3"/>
      <c r="C30" s="3"/>
      <c r="D30" s="4"/>
      <c r="E30" s="3"/>
      <c r="F30" s="5"/>
      <c r="G30" s="5"/>
      <c r="H30" s="5"/>
      <c r="J30"/>
      <c r="K30"/>
    </row>
    <row r="31" spans="1:8" ht="12.75">
      <c r="A31" s="3"/>
      <c r="B31" s="3"/>
      <c r="C31" s="3"/>
      <c r="D31" s="4"/>
      <c r="E31" s="3"/>
      <c r="F31" s="5"/>
      <c r="G31" s="5"/>
      <c r="H31" s="5"/>
    </row>
    <row r="32" spans="1:9" s="1" customFormat="1" ht="12" customHeight="1">
      <c r="A32" s="20"/>
      <c r="B32" s="3"/>
      <c r="C32" s="20"/>
      <c r="D32" s="4"/>
      <c r="E32" s="3"/>
      <c r="F32" s="5"/>
      <c r="G32" s="5"/>
      <c r="H32" s="5"/>
      <c r="I32" s="42"/>
    </row>
    <row r="33" spans="1:9" s="1" customFormat="1" ht="12" customHeight="1">
      <c r="A33" s="20"/>
      <c r="B33" s="3"/>
      <c r="C33" s="20"/>
      <c r="D33" s="4"/>
      <c r="E33" s="3"/>
      <c r="F33" s="5"/>
      <c r="G33" s="5"/>
      <c r="H33" s="5"/>
      <c r="I33" s="42"/>
    </row>
    <row r="34" spans="8:9" ht="12.75">
      <c r="H34" s="5"/>
      <c r="I34" s="42"/>
    </row>
    <row r="35" spans="8:9" ht="12.75">
      <c r="H35" s="5"/>
      <c r="I35" s="42"/>
    </row>
    <row r="36" ht="12.75">
      <c r="H36" s="5"/>
    </row>
    <row r="37" spans="4:8" ht="12.75">
      <c r="D37" s="3"/>
      <c r="E37" s="3"/>
      <c r="F37" s="5"/>
      <c r="G37" s="5"/>
      <c r="H37" s="18"/>
    </row>
    <row r="38" spans="4:8" ht="12.75">
      <c r="D38" s="3"/>
      <c r="E38" s="3"/>
      <c r="F38" s="5"/>
      <c r="G38" s="5"/>
      <c r="H38" s="22"/>
    </row>
    <row r="39" spans="4:8" ht="12.75">
      <c r="D39" s="3"/>
      <c r="E39" s="3"/>
      <c r="F39" s="5"/>
      <c r="G39" s="5"/>
      <c r="H39" s="22"/>
    </row>
    <row r="40" spans="4:8" ht="12.75">
      <c r="D40" s="3"/>
      <c r="E40" s="3"/>
      <c r="F40" s="5"/>
      <c r="G40" s="5"/>
      <c r="H40" s="5"/>
    </row>
    <row r="41" spans="4:8" ht="12.75">
      <c r="D41" s="3"/>
      <c r="E41" s="3"/>
      <c r="F41" s="5"/>
      <c r="G41" s="5"/>
      <c r="H41" s="26"/>
    </row>
    <row r="42" spans="8:9" ht="12.75">
      <c r="H42" s="26"/>
      <c r="I42" s="1"/>
    </row>
    <row r="43" spans="8:9" ht="12.75">
      <c r="H43" s="26"/>
      <c r="I43" s="1"/>
    </row>
    <row r="44" spans="8:9" ht="12.75">
      <c r="H44" s="26"/>
      <c r="I44" s="1"/>
    </row>
    <row r="45" spans="8:9" ht="12.75">
      <c r="H45" s="5"/>
      <c r="I45" s="1"/>
    </row>
    <row r="46" spans="8:9" ht="12.75">
      <c r="H46" s="3"/>
      <c r="I46" s="1"/>
    </row>
    <row r="47" spans="8:9" ht="12.75">
      <c r="H47" s="3"/>
      <c r="I47" s="1"/>
    </row>
    <row r="48" spans="8:9" ht="12.75">
      <c r="H48" s="3"/>
      <c r="I48" s="1"/>
    </row>
    <row r="49" spans="8:9" ht="12.75">
      <c r="H49" s="3"/>
      <c r="I49" s="1"/>
    </row>
    <row r="50" spans="8:9" ht="12.75">
      <c r="H50" s="3"/>
      <c r="I50" s="1"/>
    </row>
    <row r="51" spans="8:9" ht="12.75">
      <c r="H51" s="3"/>
      <c r="I51" s="1"/>
    </row>
    <row r="52" spans="8:9" ht="12.75">
      <c r="H52" s="3"/>
      <c r="I52" s="1"/>
    </row>
    <row r="53" spans="8:9" ht="12.75">
      <c r="H53" s="5"/>
      <c r="I53" s="1"/>
    </row>
    <row r="54" spans="8:9" ht="12.75">
      <c r="H54" s="5"/>
      <c r="I54" s="1"/>
    </row>
    <row r="55" spans="8:9" ht="12.75">
      <c r="H55" s="5"/>
      <c r="I55" s="1"/>
    </row>
    <row r="59" ht="12.75">
      <c r="H59" s="5"/>
    </row>
    <row r="60" ht="12.75">
      <c r="H60" s="5"/>
    </row>
    <row r="61" ht="12.75">
      <c r="H61" s="5"/>
    </row>
    <row r="62" ht="12.75">
      <c r="H62" s="5"/>
    </row>
    <row r="63" ht="12.75">
      <c r="H63" s="5"/>
    </row>
  </sheetData>
  <printOptions/>
  <pageMargins left="0.59" right="0.28" top="0.5511811023622047" bottom="0.2755905511811024" header="0.31496062992125984" footer="0.31496062992125984"/>
  <pageSetup firstPageNumber="9" useFirstPageNumber="1" horizontalDpi="600" verticalDpi="600" orientation="portrait" paperSize="9" scale="90" r:id="rId10"/>
  <headerFooter alignWithMargins="0">
    <oddHeader>&amp;R&amp;"Arial,Bold"MID 2004 POPULATION ESTIMATES</oddHeader>
    <oddFooter>&amp;C&amp;"Arial,Regular"&amp;P</oddFooter>
  </headerFooter>
  <legacyDrawing r:id="rId9"/>
  <oleObjects>
    <oleObject progId="MS_ClipArt_Gallery.2" shapeId="974948" r:id="rId1"/>
    <oleObject progId="MS_ClipArt_Gallery.2" shapeId="1112020" r:id="rId2"/>
    <oleObject progId="MS_ClipArt_Gallery.2" shapeId="1112435" r:id="rId3"/>
    <oleObject progId="MS_ClipArt_Gallery.2" shapeId="48234" r:id="rId4"/>
    <oleObject progId="MS_ClipArt_Gallery.2" shapeId="49561" r:id="rId5"/>
    <oleObject progId="MS_ClipArt_Gallery.2" shapeId="49776" r:id="rId6"/>
    <oleObject progId="MS_ClipArt_Gallery.2" shapeId="49968" r:id="rId7"/>
    <oleObject progId="MS_ClipArt_Gallery.2" shapeId="397304" r:id="rId8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 Research Group</dc:creator>
  <cp:keywords/>
  <dc:description/>
  <cp:lastModifiedBy>Vicky Head</cp:lastModifiedBy>
  <cp:lastPrinted>2008-07-07T09:38:41Z</cp:lastPrinted>
  <dcterms:created xsi:type="dcterms:W3CDTF">1998-07-27T11:31:40Z</dcterms:created>
  <dcterms:modified xsi:type="dcterms:W3CDTF">2011-07-05T10:54:22Z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-1207954569</vt:i4>
  </property>
  <property fmtid="{D5CDD505-2E9C-101B-9397-08002B2CF9AE}" pid="3" name="_NewReviewCycle">
    <vt:lpwstr/>
  </property>
  <property fmtid="{D5CDD505-2E9C-101B-9397-08002B2CF9AE}" pid="4" name="_EmailSubject">
    <vt:lpwstr>work</vt:lpwstr>
  </property>
  <property fmtid="{D5CDD505-2E9C-101B-9397-08002B2CF9AE}" pid="5" name="_AuthorEmail">
    <vt:lpwstr>Julia.Gumy@cambridgeshire.gov.uk</vt:lpwstr>
  </property>
  <property fmtid="{D5CDD505-2E9C-101B-9397-08002B2CF9AE}" pid="6" name="_AuthorEmailDisplayName">
    <vt:lpwstr>Gumy Julia</vt:lpwstr>
  </property>
  <property fmtid="{D5CDD505-2E9C-101B-9397-08002B2CF9AE}" pid="7" name="_ReviewingToolsShownOnce">
    <vt:lpwstr/>
  </property>
</Properties>
</file>